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7895" windowHeight="10680"/>
  </bookViews>
  <sheets>
    <sheet name="Table_A-LA_" sheetId="1" r:id="rId1"/>
    <sheet name="Table_A1" sheetId="2" r:id="rId2"/>
  </sheets>
  <definedNames>
    <definedName name="LA_Note">'Table_A-LA_'!$C$123</definedName>
    <definedName name="_xlnm.Print_Area" localSheetId="0">'Table_A-LA_'!$B$1:$W$118</definedName>
  </definedNames>
  <calcPr calcId="145621"/>
</workbook>
</file>

<file path=xl/calcChain.xml><?xml version="1.0" encoding="utf-8"?>
<calcChain xmlns="http://schemas.openxmlformats.org/spreadsheetml/2006/main">
  <c r="L77" i="2" l="1"/>
  <c r="L74" i="2"/>
  <c r="O67" i="2"/>
  <c r="N67" i="2"/>
  <c r="K67" i="2"/>
  <c r="I67" i="2"/>
  <c r="H67" i="2"/>
  <c r="G67" i="2"/>
  <c r="J65" i="2"/>
  <c r="L65" i="2"/>
  <c r="P65" i="2"/>
  <c r="F67" i="2"/>
  <c r="O59" i="2"/>
  <c r="N59" i="2"/>
  <c r="K59" i="2"/>
  <c r="I59" i="2"/>
  <c r="H59" i="2"/>
  <c r="G59" i="2"/>
  <c r="J57" i="2"/>
  <c r="L57" i="2"/>
  <c r="P57" i="2"/>
  <c r="J56" i="2"/>
  <c r="L56" i="2"/>
  <c r="P56" i="2"/>
  <c r="J55" i="2"/>
  <c r="L55" i="2"/>
  <c r="P55" i="2"/>
  <c r="J54" i="2"/>
  <c r="L54" i="2"/>
  <c r="P54" i="2"/>
  <c r="F59" i="2"/>
  <c r="O48" i="2"/>
  <c r="N48" i="2"/>
  <c r="K48" i="2"/>
  <c r="I48" i="2"/>
  <c r="H48" i="2"/>
  <c r="G48" i="2"/>
  <c r="J46" i="2"/>
  <c r="L46" i="2"/>
  <c r="P46" i="2"/>
  <c r="J45" i="2"/>
  <c r="L45" i="2"/>
  <c r="P45" i="2"/>
  <c r="F48" i="2"/>
  <c r="J39" i="2"/>
  <c r="L39" i="2"/>
  <c r="P39" i="2"/>
  <c r="N34" i="2"/>
  <c r="H34" i="2"/>
  <c r="I34" i="2"/>
  <c r="J32" i="2"/>
  <c r="L32" i="2"/>
  <c r="P32" i="2"/>
  <c r="J31" i="2"/>
  <c r="L31" i="2"/>
  <c r="P31" i="2"/>
  <c r="J30" i="2"/>
  <c r="L30" i="2"/>
  <c r="P30" i="2"/>
  <c r="J29" i="2"/>
  <c r="L29" i="2"/>
  <c r="P29" i="2"/>
  <c r="J28" i="2"/>
  <c r="L28" i="2"/>
  <c r="P28" i="2"/>
  <c r="J27" i="2"/>
  <c r="L27" i="2"/>
  <c r="P27" i="2"/>
  <c r="J26" i="2"/>
  <c r="L26" i="2"/>
  <c r="P26" i="2"/>
  <c r="J25" i="2"/>
  <c r="L25" i="2"/>
  <c r="P25" i="2"/>
  <c r="J24" i="2"/>
  <c r="L24" i="2"/>
  <c r="P24" i="2"/>
  <c r="F34" i="2"/>
  <c r="O18" i="2"/>
  <c r="N18" i="2"/>
  <c r="I18" i="2"/>
  <c r="H18" i="2"/>
  <c r="G18" i="2"/>
  <c r="J16" i="2"/>
  <c r="L16" i="2"/>
  <c r="P16" i="2"/>
  <c r="J15" i="2"/>
  <c r="L15" i="2"/>
  <c r="P15" i="2"/>
  <c r="J14" i="2"/>
  <c r="L14" i="2"/>
  <c r="P14" i="2"/>
  <c r="F18" i="2"/>
  <c r="U111" i="1"/>
  <c r="J13" i="2"/>
  <c r="J23" i="2"/>
  <c r="J44" i="2"/>
  <c r="J53" i="2"/>
  <c r="J64" i="2"/>
  <c r="O34" i="2"/>
  <c r="K34" i="2"/>
  <c r="G34" i="2"/>
  <c r="K18" i="2"/>
  <c r="J59" i="2"/>
  <c r="L53" i="2"/>
  <c r="L23" i="2"/>
  <c r="J34" i="2"/>
  <c r="K82" i="2"/>
  <c r="K84" i="2"/>
  <c r="J67" i="2"/>
  <c r="L64" i="2"/>
  <c r="J48" i="2"/>
  <c r="L44" i="2"/>
  <c r="L13" i="2"/>
  <c r="J18" i="2"/>
  <c r="J84" i="2"/>
  <c r="J82" i="2"/>
  <c r="P44" i="2"/>
  <c r="P48" i="2"/>
  <c r="L48" i="2"/>
  <c r="L67" i="2"/>
  <c r="P64" i="2"/>
  <c r="P67" i="2"/>
  <c r="P53" i="2"/>
  <c r="P59" i="2"/>
  <c r="L59" i="2"/>
  <c r="L18" i="2"/>
  <c r="P13" i="2"/>
  <c r="P18" i="2"/>
  <c r="L34" i="2"/>
  <c r="P23" i="2"/>
  <c r="P34" i="2"/>
  <c r="L84" i="2"/>
  <c r="L82" i="2"/>
  <c r="Q118" i="1"/>
  <c r="W63" i="1"/>
  <c r="U118" i="1"/>
  <c r="O63" i="1"/>
  <c r="Q73" i="1"/>
  <c r="Q61" i="1"/>
  <c r="Q16" i="1"/>
  <c r="Q37" i="1"/>
  <c r="Q29" i="1"/>
  <c r="Q52" i="1"/>
  <c r="Q21" i="1"/>
  <c r="Q51" i="1"/>
  <c r="Q49" i="1"/>
  <c r="Q17" i="1"/>
  <c r="Q20" i="1"/>
  <c r="Q28" i="1"/>
  <c r="Q14" i="1"/>
  <c r="Q56" i="1"/>
  <c r="Q48" i="1"/>
  <c r="Q27" i="1"/>
  <c r="Q36" i="1"/>
  <c r="Q26" i="1"/>
  <c r="Q18" i="1"/>
  <c r="Q15" i="1"/>
  <c r="Q34" i="1"/>
  <c r="Q53" i="1"/>
  <c r="Q54" i="1"/>
  <c r="Q50" i="1"/>
  <c r="Q35" i="1"/>
  <c r="Q10" i="1"/>
  <c r="Q13" i="1"/>
  <c r="U10" i="1"/>
  <c r="U34" i="1"/>
  <c r="U54" i="1"/>
  <c r="U26" i="1"/>
  <c r="U50" i="1"/>
  <c r="U49" i="1"/>
  <c r="U20" i="1"/>
  <c r="U48" i="1"/>
  <c r="U53" i="1"/>
  <c r="U18" i="1"/>
  <c r="U37" i="1"/>
  <c r="U36" i="1"/>
  <c r="U28" i="1"/>
  <c r="U35" i="1"/>
  <c r="U56" i="1"/>
  <c r="U29" i="1"/>
  <c r="U61" i="1"/>
  <c r="U15" i="1"/>
  <c r="U21" i="1"/>
  <c r="U17" i="1"/>
  <c r="U14" i="1"/>
  <c r="U16" i="1"/>
  <c r="U27" i="1"/>
  <c r="U51" i="1"/>
  <c r="U52" i="1"/>
  <c r="U13" i="1"/>
  <c r="S63" i="1"/>
  <c r="S113" i="1"/>
  <c r="U87" i="1"/>
  <c r="U109" i="1"/>
  <c r="Q96" i="1"/>
  <c r="U96" i="1"/>
  <c r="U89" i="1"/>
  <c r="Q99" i="1"/>
  <c r="U99" i="1"/>
  <c r="U104" i="1"/>
  <c r="U86" i="1"/>
  <c r="U94" i="1"/>
  <c r="U84" i="1"/>
  <c r="U105" i="1"/>
  <c r="U101" i="1"/>
  <c r="U85" i="1"/>
  <c r="U90" i="1"/>
  <c r="Q97" i="1"/>
  <c r="U97" i="1"/>
  <c r="U107" i="1"/>
  <c r="U106" i="1"/>
  <c r="U93" i="1"/>
  <c r="Q100" i="1"/>
  <c r="U100" i="1"/>
  <c r="U95" i="1"/>
  <c r="U88" i="1"/>
  <c r="Q98" i="1"/>
  <c r="U98" i="1"/>
  <c r="Q103" i="1"/>
  <c r="U103" i="1"/>
  <c r="Q41" i="1"/>
  <c r="U41" i="1"/>
  <c r="Q113" i="1"/>
  <c r="U83" i="1"/>
  <c r="U113" i="1"/>
  <c r="M63" i="1"/>
  <c r="Q45" i="1"/>
  <c r="U45" i="1"/>
  <c r="Q33" i="1"/>
  <c r="U33" i="1"/>
  <c r="G63" i="1"/>
  <c r="Q47" i="1"/>
  <c r="U47" i="1"/>
  <c r="Q31" i="1"/>
  <c r="U31" i="1"/>
  <c r="Q32" i="1"/>
  <c r="U32" i="1"/>
  <c r="Q46" i="1"/>
  <c r="U46" i="1"/>
  <c r="Q55" i="1"/>
  <c r="U55" i="1"/>
  <c r="Q57" i="1"/>
  <c r="U57" i="1"/>
  <c r="I63" i="1"/>
  <c r="Q30" i="1"/>
  <c r="U30" i="1"/>
  <c r="E63" i="1"/>
  <c r="K63" i="1"/>
  <c r="Q19" i="1"/>
  <c r="U19" i="1"/>
  <c r="U63" i="1"/>
  <c r="Q76" i="1"/>
  <c r="Q63" i="1"/>
</calcChain>
</file>

<file path=xl/sharedStrings.xml><?xml version="1.0" encoding="utf-8"?>
<sst xmlns="http://schemas.openxmlformats.org/spreadsheetml/2006/main" count="285" uniqueCount="273">
  <si>
    <t>Table A:  LA Level Information</t>
  </si>
  <si>
    <t>LA Number</t>
  </si>
  <si>
    <t>Description</t>
  </si>
  <si>
    <t>Early Years</t>
  </si>
  <si>
    <t>Primary</t>
  </si>
  <si>
    <t>Secondary</t>
  </si>
  <si>
    <t xml:space="preserve">SEN/Special Schools </t>
  </si>
  <si>
    <t>AP/PRUs</t>
  </si>
  <si>
    <t xml:space="preserve">Post school </t>
  </si>
  <si>
    <t>Gross</t>
  </si>
  <si>
    <t>Income</t>
  </si>
  <si>
    <t>Net</t>
  </si>
  <si>
    <t>Net     (BUDGET Totals)</t>
  </si>
  <si>
    <t>SCHOOLS EXPENDITURE</t>
  </si>
  <si>
    <t>1.0.1</t>
  </si>
  <si>
    <t xml:space="preserve">Individual Schools Budget (ISB) (after academy recoupment) </t>
  </si>
  <si>
    <t xml:space="preserve">DE-DELEGATED ITEMS      </t>
  </si>
  <si>
    <t xml:space="preserve">1.1.1   </t>
  </si>
  <si>
    <t xml:space="preserve">Contingencies      </t>
  </si>
  <si>
    <t xml:space="preserve">1.1.2   </t>
  </si>
  <si>
    <t>Behaviour support services</t>
  </si>
  <si>
    <t xml:space="preserve">1.1.3   </t>
  </si>
  <si>
    <t xml:space="preserve">Support to UPEG and bilingual learners  </t>
  </si>
  <si>
    <t xml:space="preserve">1.1.4 </t>
  </si>
  <si>
    <t>Free school meals eligibility</t>
  </si>
  <si>
    <t xml:space="preserve">1.1.5 </t>
  </si>
  <si>
    <t>Insurance</t>
  </si>
  <si>
    <t xml:space="preserve">1.1.6   </t>
  </si>
  <si>
    <t>Museum and Library services</t>
  </si>
  <si>
    <t xml:space="preserve">1.1.7   </t>
  </si>
  <si>
    <t xml:space="preserve">Licences/subscriptions </t>
  </si>
  <si>
    <t xml:space="preserve">1.1.8    </t>
  </si>
  <si>
    <t>Staff costs - supply cover excluding cover for facility time</t>
  </si>
  <si>
    <t>1.1.9</t>
  </si>
  <si>
    <t>Staff costs - supply cover for facility time</t>
  </si>
  <si>
    <t>HIGH NEEDS EXPENDITURE</t>
  </si>
  <si>
    <t>1.2.1</t>
  </si>
  <si>
    <t>Top up funding -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</si>
  <si>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</si>
  <si>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</si>
  <si>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</si>
  <si>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</si>
  <si>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</si>
  <si>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</si>
  <si>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</si>
  <si>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</si>
  <si>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</si>
  <si>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 xml:space="preserve">Hospital education services  </t>
  </si>
  <si>
    <t>1.2.7</t>
  </si>
  <si>
    <t>Other alternative provision services</t>
  </si>
  <si>
    <t>1.2.8</t>
  </si>
  <si>
    <t xml:space="preserve">Support for inclusion </t>
  </si>
  <si>
    <t>1.2.9</t>
  </si>
  <si>
    <t>Special schools and PRUs in financial difficulty</t>
  </si>
  <si>
    <t>1.2.10</t>
  </si>
  <si>
    <t xml:space="preserve">PFI and BSF costs at special schools and AP/ PRUs  </t>
  </si>
  <si>
    <t>1.2.11</t>
  </si>
  <si>
    <t xml:space="preserve">Direct payments (SEN and disability) </t>
  </si>
  <si>
    <t>1.2.12</t>
  </si>
  <si>
    <t>Carbon reduction commitment allowances (PRUs)</t>
  </si>
  <si>
    <t>EARLY YEARS EXPENDITURE</t>
  </si>
  <si>
    <t>1.3.1</t>
  </si>
  <si>
    <t>Central expenditure on children under 5</t>
  </si>
  <si>
    <t>CENTRAL PROVISION WITHIN SCHOOLS SPEND</t>
  </si>
  <si>
    <t>1.4.1</t>
  </si>
  <si>
    <t>Contribution to combined expenditure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</si>
  <si>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</si>
  <si>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</si>
  <si>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</si>
  <si>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</si>
  <si>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</si>
  <si>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</si>
  <si>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</si>
  <si>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funds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</si>
  <si>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</si>
  <si>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</si>
  <si>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</si>
  <si>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</si>
  <si>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</si>
  <si>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</si>
  <si>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</si>
  <si>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</si>
  <si>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</si>
  <si>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growth/ Infant class sizes </t>
  </si>
  <si>
    <t>1.4.11</t>
  </si>
  <si>
    <t>SEN transport</t>
  </si>
  <si>
    <t>1.4.12</t>
  </si>
  <si>
    <t xml:space="preserve">Exceptions agreed by Secretary of State </t>
  </si>
  <si>
    <t>1.4.13</t>
  </si>
  <si>
    <t>Other items</t>
  </si>
  <si>
    <t>1.5.1</t>
  </si>
  <si>
    <t xml:space="preserve">Other Specific Grants </t>
  </si>
  <si>
    <t>1.6.1</t>
  </si>
  <si>
    <t>TOTAL SCHOOLS EXPENDITURE (after academy recoupment)</t>
  </si>
  <si>
    <t>MEMORANDUM</t>
  </si>
  <si>
    <t>RECONCILIATION OF SCHOOLS EXPENDITURE</t>
  </si>
  <si>
    <t>1.7.1</t>
  </si>
  <si>
    <t>1.7.2</t>
  </si>
  <si>
    <t>1.7.3</t>
  </si>
  <si>
    <t xml:space="preserve">ESFA funding </t>
  </si>
  <si>
    <t>1.7.4</t>
  </si>
  <si>
    <t xml:space="preserve">Local Authority additional contribution   </t>
  </si>
  <si>
    <t>1.7.5</t>
  </si>
  <si>
    <t xml:space="preserve">Total funding supporting the Schools Expenditure (lines 1.7.1 to 1.7.4)  </t>
  </si>
  <si>
    <t>1.8.1</t>
  </si>
  <si>
    <t>OTHER EDUCATION AND COMMUNITY EXPENDITURE</t>
  </si>
  <si>
    <t>2.0.1</t>
  </si>
  <si>
    <t xml:space="preserve">Therapies and other health related services </t>
  </si>
  <si>
    <t>2.0.2</t>
  </si>
  <si>
    <t xml:space="preserve">Central support services </t>
  </si>
  <si>
    <t>2.0.3</t>
  </si>
  <si>
    <t>Education welfare service</t>
  </si>
  <si>
    <t>2.0.4</t>
  </si>
  <si>
    <t>School improvement</t>
  </si>
  <si>
    <t>2.0.5</t>
  </si>
  <si>
    <t>Asset management - education</t>
  </si>
  <si>
    <t>2.0.6</t>
  </si>
  <si>
    <t>Statutory/ Regulatory duties - education</t>
  </si>
  <si>
    <t>2.0.7</t>
  </si>
  <si>
    <t>Premature retirement cost/ Redundancy costs (new provisions)</t>
  </si>
  <si>
    <t>2.0.8</t>
  </si>
  <si>
    <t>Monitoring national curriculum assessment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</si>
  <si>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</si>
  <si>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</si>
  <si>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</si>
  <si>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</si>
  <si>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</si>
  <si>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</si>
  <si>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</si>
  <si>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</si>
  <si>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</si>
  <si>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</t>
  </si>
  <si>
    <t>2.1.6</t>
  </si>
  <si>
    <t>Home to post-16 provision: SEN transport expenditure (aged 16-18)</t>
  </si>
  <si>
    <t>2.1.7</t>
  </si>
  <si>
    <t>Home to post-16 provision: SEN transport expenditure (aged 19-25)</t>
  </si>
  <si>
    <t>2.1.8</t>
  </si>
  <si>
    <t xml:space="preserve">Home to post-16 provision transport: mainstream home to post-16 transport expenditure      </t>
  </si>
  <si>
    <t>2.1.9</t>
  </si>
  <si>
    <t>Supply of school places</t>
  </si>
  <si>
    <t>2.2.1</t>
  </si>
  <si>
    <t>Young people's learning and development</t>
  </si>
  <si>
    <t>2.2.2</t>
  </si>
  <si>
    <t>Adult and Community learning</t>
  </si>
  <si>
    <t>2.2.3</t>
  </si>
  <si>
    <t>Pension costs</t>
  </si>
  <si>
    <t>2.2.4</t>
  </si>
  <si>
    <t>Joint use arrangements</t>
  </si>
  <si>
    <t>2.2.5</t>
  </si>
  <si>
    <t>2.3.1</t>
  </si>
  <si>
    <t xml:space="preserve">Other Specific Grant </t>
  </si>
  <si>
    <t>2.3.2</t>
  </si>
  <si>
    <t xml:space="preserve">Capital Expenditure from Revenue (CERA) (Non-schools budget functions) </t>
  </si>
  <si>
    <t>2.4.1</t>
  </si>
  <si>
    <t>Total Other education and community expenditure</t>
  </si>
  <si>
    <t>CAPITAL</t>
  </si>
  <si>
    <t>2.5.1</t>
  </si>
  <si>
    <t>Capital Expenditure (excluding CERA)</t>
  </si>
  <si>
    <t>TABLE A1: CHILDREN'S AND YOUNG PEOPLE'S SERVICES</t>
  </si>
  <si>
    <t>LA</t>
  </si>
  <si>
    <t>LA No</t>
  </si>
  <si>
    <t xml:space="preserve">CHILDREN'S AND YOUNG PEOPLE'S SERVICES           </t>
  </si>
  <si>
    <t>PROVISION BY OTHERS</t>
  </si>
  <si>
    <t>OWN PROVISION</t>
  </si>
  <si>
    <t>PRIVATE</t>
  </si>
  <si>
    <t>OTHER PUBLIC</t>
  </si>
  <si>
    <t>VOLUNTARY</t>
  </si>
  <si>
    <t>TOTAL EXPENDITURE</t>
  </si>
  <si>
    <t>INCOME</t>
  </si>
  <si>
    <t>NET Current Expenditure</t>
  </si>
  <si>
    <t xml:space="preserve">Govt. Grants Inside AEF </t>
  </si>
  <si>
    <t xml:space="preserve">Govt. Grants Outside AEF </t>
  </si>
  <si>
    <t>LEA NET Revenue Expenditure</t>
  </si>
  <si>
    <t>SURE START CHILDREN'S CENTRES AND EARLY YEARS</t>
  </si>
  <si>
    <t>(a)</t>
  </si>
  <si>
    <t>(b)</t>
  </si>
  <si>
    <t>(c)</t>
  </si>
  <si>
    <t>(d)</t>
  </si>
  <si>
    <t>(k)</t>
  </si>
  <si>
    <t>(l)</t>
  </si>
  <si>
    <t>(m)</t>
  </si>
  <si>
    <t>(n)</t>
  </si>
  <si>
    <t>(o)</t>
  </si>
  <si>
    <t>(q)</t>
  </si>
  <si>
    <t>3.0.1</t>
  </si>
  <si>
    <t>Spend on individual Sure Start Children's Centres</t>
  </si>
  <si>
    <t>3.0.2</t>
  </si>
  <si>
    <t>Spend for local authority provided or commissioned area wide services delivered through Sure Start Children's Centres</t>
  </si>
  <si>
    <t>3.0.3</t>
  </si>
  <si>
    <t>Spend on local authority management costs relating to Sure Start Children's Centres</t>
  </si>
  <si>
    <t>3.0.4</t>
  </si>
  <si>
    <t>Other early years expenditure</t>
  </si>
  <si>
    <t>3.0.5</t>
  </si>
  <si>
    <t>Total Sure Start Children's Centres and Early Years Expenditure</t>
  </si>
  <si>
    <t>CHILDREN LOOKED AFTER</t>
  </si>
  <si>
    <t>3.1.1</t>
  </si>
  <si>
    <t>Residential care</t>
  </si>
  <si>
    <t>3.1.2</t>
  </si>
  <si>
    <t xml:space="preserve">Fostering services 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</si>
  <si>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</si>
  <si>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</si>
  <si>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</si>
  <si>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</si>
  <si>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</si>
  <si>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</si>
  <si>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</si>
  <si>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</si>
  <si>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</si>
  <si>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</si>
  <si>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</si>
  <si>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</si>
  <si>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</si>
  <si>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</si>
  <si>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</si>
  <si>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-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</si>
  <si>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</si>
  <si>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</si>
  <si>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</si>
  <si>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</si>
  <si>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</si>
  <si>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</si>
  <si>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</si>
  <si>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</si>
  <si>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</si>
  <si>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</si>
  <si>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</si>
  <si>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</si>
  <si>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</si>
  <si>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</si>
  <si>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</si>
  <si>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</si>
  <si>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</si>
  <si>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</si>
  <si>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</si>
  <si>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</si>
  <si>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</si>
  <si>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</si>
  <si>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</si>
  <si>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</si>
  <si>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</si>
  <si>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</si>
  <si>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</si>
  <si>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</si>
  <si>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</si>
  <si>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</si>
  <si>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</si>
  <si>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</si>
  <si>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</si>
  <si>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</si>
  <si>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</si>
  <si>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</si>
  <si>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</si>
  <si>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 xml:space="preserve">Capital Expenditure from Revenue (CERA) (Children's and young people's services) </t>
  </si>
  <si>
    <t>5.0.1</t>
  </si>
  <si>
    <t>Do not complete - not applicable</t>
  </si>
  <si>
    <t>5.0.2</t>
  </si>
  <si>
    <t>Total Children and Young People's Services Expenditure (excluding CERA)</t>
  </si>
  <si>
    <t>5.0.3</t>
  </si>
  <si>
    <t>MEMORANDUM ITEMS</t>
  </si>
  <si>
    <t>Services for young people</t>
  </si>
  <si>
    <t>8a.1</t>
  </si>
  <si>
    <t>8a.2</t>
  </si>
  <si>
    <t>S251 Outturn 2016-17</t>
  </si>
  <si>
    <t>Dedicated Schools Grant brought forward from 2015-16</t>
  </si>
  <si>
    <t>Dedicated Schools Grant for 2016-17</t>
  </si>
  <si>
    <t xml:space="preserve">Dedicated Schools Grant carried forward to 2017-18 </t>
  </si>
  <si>
    <t>S251 OUTTURN 2016-17</t>
  </si>
  <si>
    <t>Local Safeguarding Children Boards</t>
  </si>
  <si>
    <t>Total Children and Young People's Services Expenditure (including CERA)</t>
  </si>
  <si>
    <r>
      <t xml:space="preserve">Substance misuse services (Drugs, Alcohol and Volatile substances) (included in </t>
    </r>
    <r>
      <rPr>
        <b/>
        <sz val="12"/>
        <rFont val="Arial"/>
        <family val="2"/>
      </rPr>
      <t>3.5.1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3.5.2</t>
    </r>
    <r>
      <rPr>
        <sz val="12"/>
        <rFont val="Arial"/>
        <family val="2"/>
      </rPr>
      <t xml:space="preserve"> above)</t>
    </r>
  </si>
  <si>
    <r>
      <t xml:space="preserve">Teenage pregnancy services (included in </t>
    </r>
    <r>
      <rPr>
        <b/>
        <sz val="12"/>
        <rFont val="Arial"/>
        <family val="2"/>
      </rPr>
      <t>3.5.1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3.5.2</t>
    </r>
    <r>
      <rPr>
        <sz val="12"/>
        <rFont val="Arial"/>
        <family val="2"/>
      </rPr>
      <t xml:space="preserve"> above)</t>
    </r>
  </si>
  <si>
    <t>LA Name:    Sheffield</t>
  </si>
  <si>
    <t>Sheffield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</si>
</sst>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7"/>
      <color rgb="FF0000FF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trike/>
      <sz val="12"/>
      <name val="Arial"/>
      <family val="2"/>
    </font>
    <font>
      <strike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7" fillId="2" borderId="0" xfId="10" applyFont="1" applyFill="1" applyAlignment="1" applyProtection="1">
      <alignment horizontal="right" wrapText="1"/>
    </xf>
    <xf numFmtId="4" fontId="7" fillId="2" borderId="0" xfId="10" applyNumberFormat="1" applyFont="1" applyFill="1" applyAlignment="1" applyProtection="1">
      <alignment horizontal="right" wrapText="1"/>
    </xf>
    <xf numFmtId="3" fontId="7" fillId="2" borderId="0" xfId="10" applyNumberFormat="1" applyFont="1" applyFill="1" applyAlignment="1" applyProtection="1">
      <alignment horizontal="right" wrapText="1"/>
    </xf>
    <xf numFmtId="3" fontId="7" fillId="2" borderId="7" xfId="10" applyNumberFormat="1" applyFont="1" applyFill="1" applyBorder="1" applyAlignment="1" applyProtection="1">
      <alignment horizontal="right" wrapText="1"/>
    </xf>
    <xf numFmtId="3" fontId="14" fillId="2" borderId="0" xfId="10" applyNumberFormat="1" applyFont="1" applyFill="1" applyAlignment="1" applyProtection="1">
      <alignment horizontal="right" wrapText="1"/>
    </xf>
    <xf numFmtId="0" fontId="7" fillId="2" borderId="0" xfId="10" applyFont="1" applyFill="1" applyAlignment="1" applyProtection="1">
      <alignment horizontal="left" vertical="top" wrapText="1"/>
    </xf>
    <xf numFmtId="2" fontId="14" fillId="2" borderId="0" xfId="10" applyNumberFormat="1" applyFont="1" applyFill="1" applyAlignment="1" applyProtection="1">
      <alignment horizontal="right" wrapText="1"/>
    </xf>
    <xf numFmtId="0" fontId="5" fillId="2" borderId="0" xfId="10" applyFont="1" applyFill="1" applyAlignment="1" applyProtection="1">
      <alignment horizontal="left" vertical="top" wrapText="1"/>
    </xf>
    <xf numFmtId="0" fontId="14" fillId="2" borderId="0" xfId="10" applyFont="1" applyFill="1" applyAlignment="1" applyProtection="1">
      <alignment horizontal="left" wrapText="1"/>
    </xf>
    <xf numFmtId="4" fontId="14" fillId="2" borderId="0" xfId="10" applyNumberFormat="1" applyFont="1" applyFill="1" applyAlignment="1" applyProtection="1">
      <alignment horizontal="left" wrapText="1"/>
    </xf>
    <xf numFmtId="2" fontId="7" fillId="2" borderId="0" xfId="10" applyNumberFormat="1" applyFont="1" applyFill="1" applyAlignment="1" applyProtection="1">
      <alignment horizontal="right" wrapText="1"/>
    </xf>
    <xf numFmtId="0" fontId="6" fillId="2" borderId="0" xfId="7" applyFont="1" applyFill="1" applyAlignment="1" applyProtection="1">
      <protection locked="0"/>
    </xf>
    <xf numFmtId="0" fontId="5" fillId="2" borderId="0" xfId="7" applyFont="1" applyFill="1" applyAlignment="1" applyProtection="1">
      <alignment horizontal="center" vertical="top"/>
      <protection locked="0"/>
    </xf>
    <xf numFmtId="3" fontId="7" fillId="2" borderId="0" xfId="7" applyNumberFormat="1" applyFont="1" applyFill="1" applyAlignment="1" applyProtection="1">
      <alignment horizontal="right"/>
      <protection locked="0"/>
    </xf>
    <xf numFmtId="3" fontId="7" fillId="2" borderId="0" xfId="7" applyNumberFormat="1" applyFont="1" applyFill="1" applyAlignment="1" applyProtection="1">
      <alignment horizontal="right"/>
    </xf>
    <xf numFmtId="2" fontId="7" fillId="2" borderId="0" xfId="7" applyNumberFormat="1" applyFont="1" applyFill="1" applyAlignment="1" applyProtection="1">
      <alignment horizontal="right"/>
      <protection locked="0"/>
    </xf>
    <xf numFmtId="2" fontId="14" fillId="2" borderId="0" xfId="7" applyNumberFormat="1" applyFont="1" applyFill="1" applyAlignment="1" applyProtection="1"/>
    <xf numFmtId="0" fontId="6" fillId="2" borderId="0" xfId="7" applyFont="1" applyFill="1" applyAlignment="1" applyProtection="1"/>
    <xf numFmtId="0" fontId="6" fillId="0" borderId="0" xfId="0" applyFont="1"/>
    <xf numFmtId="0" fontId="16" fillId="2" borderId="0" xfId="7" applyFont="1" applyFill="1" applyAlignment="1" applyProtection="1">
      <alignment horizontal="left"/>
    </xf>
    <xf numFmtId="0" fontId="5" fillId="2" borderId="0" xfId="7" applyFont="1" applyFill="1" applyAlignment="1" applyProtection="1">
      <alignment horizontal="left"/>
    </xf>
    <xf numFmtId="0" fontId="5" fillId="2" borderId="0" xfId="7" applyFont="1" applyFill="1" applyAlignment="1" applyProtection="1"/>
    <xf numFmtId="2" fontId="8" fillId="2" borderId="0" xfId="7" applyNumberFormat="1" applyFont="1" applyFill="1" applyAlignment="1" applyProtection="1"/>
    <xf numFmtId="0" fontId="5" fillId="2" borderId="5" xfId="7" applyFont="1" applyFill="1" applyBorder="1" applyAlignment="1" applyProtection="1"/>
    <xf numFmtId="0" fontId="7" fillId="2" borderId="0" xfId="7" applyFont="1" applyFill="1" applyAlignment="1" applyProtection="1"/>
    <xf numFmtId="0" fontId="5" fillId="2" borderId="2" xfId="7" applyFont="1" applyFill="1" applyBorder="1" applyAlignment="1" applyProtection="1"/>
    <xf numFmtId="0" fontId="5" fillId="2" borderId="3" xfId="7" applyFont="1" applyFill="1" applyBorder="1" applyAlignment="1" applyProtection="1"/>
    <xf numFmtId="0" fontId="7" fillId="2" borderId="0" xfId="10" applyFont="1" applyFill="1" applyAlignment="1" applyProtection="1">
      <alignment horizontal="left" wrapText="1"/>
    </xf>
    <xf numFmtId="2" fontId="7" fillId="2" borderId="0" xfId="7" applyNumberFormat="1" applyFont="1" applyFill="1" applyAlignment="1" applyProtection="1"/>
    <xf numFmtId="0" fontId="7" fillId="2" borderId="0" xfId="7" applyFont="1" applyFill="1" applyAlignment="1" applyProtection="1">
      <protection locked="0"/>
    </xf>
    <xf numFmtId="0" fontId="7" fillId="0" borderId="0" xfId="0" applyFont="1"/>
    <xf numFmtId="0" fontId="8" fillId="2" borderId="0" xfId="7" applyFont="1" applyFill="1" applyAlignment="1" applyProtection="1"/>
    <xf numFmtId="0" fontId="6" fillId="0" borderId="0" xfId="7" applyFont="1" applyFill="1" applyAlignment="1" applyProtection="1">
      <protection locked="0"/>
    </xf>
    <xf numFmtId="0" fontId="5" fillId="2" borderId="0" xfId="7" applyFont="1" applyFill="1" applyAlignment="1" applyProtection="1">
      <alignment horizontal="center" vertical="top"/>
    </xf>
    <xf numFmtId="3" fontId="5" fillId="2" borderId="0" xfId="9" applyNumberFormat="1" applyFont="1" applyFill="1" applyAlignment="1" applyProtection="1">
      <alignment horizontal="left" vertical="top" wrapText="1"/>
    </xf>
    <xf numFmtId="3" fontId="5" fillId="2" borderId="7" xfId="9" applyNumberFormat="1" applyFont="1" applyFill="1" applyBorder="1" applyAlignment="1" applyProtection="1">
      <alignment horizontal="left" vertical="top" wrapText="1"/>
    </xf>
    <xf numFmtId="3" fontId="5" fillId="2" borderId="7" xfId="9" applyNumberFormat="1" applyFont="1" applyFill="1" applyBorder="1" applyAlignment="1" applyProtection="1">
      <alignment vertical="top" wrapText="1"/>
    </xf>
    <xf numFmtId="3" fontId="5" fillId="2" borderId="0" xfId="9" applyNumberFormat="1" applyFont="1" applyFill="1" applyAlignment="1" applyProtection="1">
      <alignment horizontal="right" vertical="top" wrapText="1"/>
    </xf>
    <xf numFmtId="2" fontId="5" fillId="2" borderId="0" xfId="9" applyNumberFormat="1" applyFont="1" applyFill="1" applyAlignment="1" applyProtection="1">
      <alignment horizontal="right" vertical="top" wrapText="1"/>
    </xf>
    <xf numFmtId="3" fontId="11" fillId="2" borderId="0" xfId="9" applyNumberFormat="1" applyFont="1" applyFill="1" applyAlignment="1" applyProtection="1">
      <alignment horizontal="right" vertical="top" wrapText="1"/>
    </xf>
    <xf numFmtId="4" fontId="11" fillId="2" borderId="0" xfId="9" applyNumberFormat="1" applyFont="1" applyFill="1" applyAlignment="1" applyProtection="1">
      <alignment horizontal="left" vertical="top" wrapText="1"/>
    </xf>
    <xf numFmtId="0" fontId="6" fillId="0" borderId="0" xfId="7" applyFont="1" applyFill="1" applyAlignment="1" applyProtection="1"/>
    <xf numFmtId="3" fontId="5" fillId="2" borderId="7" xfId="9" applyNumberFormat="1" applyFont="1" applyFill="1" applyBorder="1" applyAlignment="1" applyProtection="1">
      <alignment horizontal="center" vertical="top" wrapText="1"/>
    </xf>
    <xf numFmtId="3" fontId="5" fillId="2" borderId="7" xfId="9" applyNumberFormat="1" applyFont="1" applyFill="1" applyBorder="1" applyAlignment="1" applyProtection="1">
      <alignment horizontal="right" vertical="top" wrapText="1"/>
    </xf>
    <xf numFmtId="3" fontId="5" fillId="2" borderId="12" xfId="9" applyNumberFormat="1" applyFont="1" applyFill="1" applyBorder="1" applyAlignment="1" applyProtection="1">
      <alignment vertical="top" wrapText="1"/>
    </xf>
    <xf numFmtId="0" fontId="5" fillId="2" borderId="0" xfId="9" applyFont="1" applyFill="1" applyAlignment="1" applyProtection="1">
      <alignment horizontal="right" vertical="top" wrapText="1"/>
    </xf>
    <xf numFmtId="3" fontId="5" fillId="2" borderId="0" xfId="9" applyNumberFormat="1" applyFont="1" applyFill="1" applyAlignment="1" applyProtection="1">
      <alignment horizontal="center" vertical="top" wrapText="1"/>
    </xf>
    <xf numFmtId="4" fontId="14" fillId="2" borderId="0" xfId="7" applyNumberFormat="1" applyFont="1" applyFill="1" applyAlignment="1" applyProtection="1"/>
    <xf numFmtId="2" fontId="7" fillId="2" borderId="0" xfId="7" applyNumberFormat="1" applyFont="1" applyFill="1" applyAlignment="1" applyProtection="1">
      <alignment horizontal="right"/>
    </xf>
    <xf numFmtId="3" fontId="7" fillId="2" borderId="15" xfId="10" applyNumberFormat="1" applyFont="1" applyFill="1" applyBorder="1" applyAlignment="1" applyProtection="1">
      <alignment horizontal="right" wrapText="1"/>
    </xf>
    <xf numFmtId="3" fontId="7" fillId="2" borderId="16" xfId="10" applyNumberFormat="1" applyFont="1" applyFill="1" applyBorder="1" applyAlignment="1" applyProtection="1">
      <alignment horizontal="right" wrapText="1"/>
    </xf>
    <xf numFmtId="3" fontId="7" fillId="2" borderId="17" xfId="10" applyNumberFormat="1" applyFont="1" applyFill="1" applyBorder="1" applyAlignment="1" applyProtection="1">
      <alignment horizontal="right" wrapText="1"/>
    </xf>
    <xf numFmtId="4" fontId="14" fillId="2" borderId="0" xfId="7" applyNumberFormat="1" applyFont="1" applyFill="1" applyAlignment="1" applyProtection="1">
      <alignment horizontal="left"/>
    </xf>
    <xf numFmtId="4" fontId="6" fillId="2" borderId="0" xfId="7" applyNumberFormat="1" applyFont="1" applyFill="1" applyAlignment="1" applyProtection="1">
      <alignment wrapText="1"/>
    </xf>
    <xf numFmtId="4" fontId="7" fillId="2" borderId="0" xfId="7" applyNumberFormat="1" applyFont="1" applyFill="1" applyAlignment="1" applyProtection="1">
      <alignment horizontal="right"/>
      <protection locked="0"/>
    </xf>
    <xf numFmtId="4" fontId="7" fillId="2" borderId="0" xfId="7" applyNumberFormat="1" applyFont="1" applyFill="1" applyAlignment="1" applyProtection="1">
      <alignment horizontal="right"/>
    </xf>
    <xf numFmtId="0" fontId="6" fillId="2" borderId="0" xfId="7" applyFont="1" applyFill="1" applyAlignment="1" applyProtection="1">
      <alignment horizontal="left"/>
    </xf>
    <xf numFmtId="0" fontId="6" fillId="0" borderId="0" xfId="7" applyFont="1" applyFill="1" applyAlignment="1" applyProtection="1">
      <alignment horizontal="left"/>
    </xf>
    <xf numFmtId="0" fontId="7" fillId="2" borderId="0" xfId="10" applyFont="1" applyFill="1" applyAlignment="1" applyProtection="1">
      <alignment vertical="top" wrapText="1"/>
    </xf>
    <xf numFmtId="0" fontId="6" fillId="2" borderId="0" xfId="7" applyFont="1" applyFill="1" applyAlignment="1" applyProtection="1">
      <alignment vertical="top" wrapText="1"/>
    </xf>
    <xf numFmtId="0" fontId="6" fillId="2" borderId="0" xfId="7" applyFont="1" applyFill="1" applyAlignment="1" applyProtection="1">
      <alignment wrapText="1"/>
    </xf>
    <xf numFmtId="3" fontId="7" fillId="2" borderId="0" xfId="7" applyNumberFormat="1" applyFont="1" applyFill="1" applyAlignment="1" applyProtection="1"/>
    <xf numFmtId="0" fontId="7" fillId="2" borderId="0" xfId="7" applyFont="1" applyFill="1" applyAlignment="1" applyProtection="1">
      <alignment horizontal="left" vertical="top"/>
    </xf>
    <xf numFmtId="3" fontId="6" fillId="2" borderId="0" xfId="7" applyNumberFormat="1" applyFont="1" applyFill="1" applyAlignment="1" applyProtection="1"/>
    <xf numFmtId="4" fontId="6" fillId="2" borderId="0" xfId="7" applyNumberFormat="1" applyFont="1" applyFill="1" applyAlignment="1" applyProtection="1"/>
    <xf numFmtId="2" fontId="6" fillId="2" borderId="0" xfId="7" applyNumberFormat="1" applyFont="1" applyFill="1" applyAlignment="1" applyProtection="1"/>
    <xf numFmtId="0" fontId="6" fillId="2" borderId="0" xfId="0" applyFont="1" applyFill="1"/>
    <xf numFmtId="0" fontId="8" fillId="2" borderId="0" xfId="0" applyFont="1" applyFill="1"/>
    <xf numFmtId="0" fontId="8" fillId="0" borderId="0" xfId="0" applyFont="1"/>
    <xf numFmtId="2" fontId="6" fillId="0" borderId="0" xfId="7" applyNumberFormat="1" applyFont="1" applyFill="1" applyAlignment="1" applyProtection="1"/>
    <xf numFmtId="0" fontId="6" fillId="0" borderId="0" xfId="7" applyFont="1" applyFill="1" applyAlignment="1" applyProtection="1">
      <alignment horizontal="left" vertical="top"/>
    </xf>
    <xf numFmtId="3" fontId="7" fillId="2" borderId="16" xfId="7" applyNumberFormat="1" applyFont="1" applyFill="1" applyBorder="1" applyAlignment="1" applyProtection="1">
      <alignment horizontal="right"/>
    </xf>
    <xf numFmtId="0" fontId="6" fillId="4" borderId="0" xfId="0" applyFont="1" applyFill="1" applyProtection="1"/>
    <xf numFmtId="0" fontId="7" fillId="4" borderId="0" xfId="0" applyFont="1" applyFill="1" applyAlignment="1" applyProtection="1">
      <alignment horizontal="center" vertical="top"/>
    </xf>
    <xf numFmtId="0" fontId="18" fillId="4" borderId="1" xfId="0" applyFont="1" applyFill="1" applyBorder="1" applyAlignment="1" applyProtection="1">
      <alignment horizontal="left" vertical="top"/>
    </xf>
    <xf numFmtId="0" fontId="5" fillId="4" borderId="1" xfId="0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7" fillId="4" borderId="0" xfId="0" applyFont="1" applyFill="1" applyProtection="1"/>
    <xf numFmtId="2" fontId="7" fillId="4" borderId="0" xfId="0" applyNumberFormat="1" applyFont="1" applyFill="1" applyProtection="1"/>
    <xf numFmtId="0" fontId="7" fillId="4" borderId="0" xfId="0" applyFont="1" applyFill="1" applyAlignment="1" applyProtection="1">
      <alignment horizontal="center" vertical="center"/>
    </xf>
    <xf numFmtId="2" fontId="6" fillId="4" borderId="0" xfId="0" applyNumberFormat="1" applyFont="1" applyFill="1" applyProtection="1"/>
    <xf numFmtId="0" fontId="6" fillId="5" borderId="0" xfId="0" applyFont="1" applyFill="1" applyProtection="1"/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/>
    <xf numFmtId="2" fontId="5" fillId="4" borderId="3" xfId="0" applyNumberFormat="1" applyFont="1" applyFill="1" applyBorder="1" applyAlignment="1" applyProtection="1"/>
    <xf numFmtId="0" fontId="8" fillId="4" borderId="3" xfId="0" applyFont="1" applyFill="1" applyBorder="1" applyAlignment="1" applyProtection="1"/>
    <xf numFmtId="2" fontId="8" fillId="4" borderId="3" xfId="0" applyNumberFormat="1" applyFont="1" applyFill="1" applyBorder="1" applyAlignment="1" applyProtection="1"/>
    <xf numFmtId="0" fontId="8" fillId="4" borderId="4" xfId="0" applyFont="1" applyFill="1" applyBorder="1" applyAlignment="1" applyProtection="1"/>
    <xf numFmtId="0" fontId="7" fillId="4" borderId="0" xfId="0" applyFont="1" applyFill="1" applyAlignment="1" applyProtection="1">
      <alignment horizontal="left" vertical="top"/>
    </xf>
    <xf numFmtId="2" fontId="5" fillId="4" borderId="0" xfId="0" applyNumberFormat="1" applyFont="1" applyFill="1" applyAlignment="1" applyProtection="1">
      <alignment vertical="center"/>
    </xf>
    <xf numFmtId="0" fontId="9" fillId="4" borderId="0" xfId="5" applyFont="1" applyFill="1" applyAlignment="1">
      <alignment vertical="center"/>
    </xf>
    <xf numFmtId="0" fontId="7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2" fontId="10" fillId="4" borderId="0" xfId="0" applyNumberFormat="1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center" vertical="top"/>
    </xf>
    <xf numFmtId="0" fontId="5" fillId="4" borderId="7" xfId="8" applyFont="1" applyFill="1" applyBorder="1" applyAlignment="1" applyProtection="1">
      <alignment horizontal="left" vertical="top" wrapText="1"/>
    </xf>
    <xf numFmtId="0" fontId="5" fillId="4" borderId="8" xfId="8" applyFont="1" applyFill="1" applyBorder="1" applyAlignment="1" applyProtection="1">
      <alignment horizontal="left" vertical="top" wrapText="1"/>
    </xf>
    <xf numFmtId="0" fontId="5" fillId="4" borderId="7" xfId="8" applyFont="1" applyFill="1" applyBorder="1" applyAlignment="1" applyProtection="1">
      <alignment horizontal="center" vertical="top" wrapText="1"/>
    </xf>
    <xf numFmtId="0" fontId="5" fillId="4" borderId="8" xfId="8" applyFont="1" applyFill="1" applyBorder="1" applyAlignment="1" applyProtection="1">
      <alignment horizontal="center" vertical="top" wrapText="1"/>
    </xf>
    <xf numFmtId="0" fontId="5" fillId="4" borderId="9" xfId="8" applyFont="1" applyFill="1" applyBorder="1" applyAlignment="1" applyProtection="1">
      <alignment horizontal="center" vertical="top" wrapText="1"/>
    </xf>
    <xf numFmtId="2" fontId="5" fillId="4" borderId="7" xfId="8" applyNumberFormat="1" applyFont="1" applyFill="1" applyBorder="1" applyAlignment="1" applyProtection="1">
      <alignment horizontal="center" vertical="top" wrapText="1"/>
    </xf>
    <xf numFmtId="0" fontId="11" fillId="4" borderId="8" xfId="8" applyFont="1" applyFill="1" applyBorder="1" applyAlignment="1" applyProtection="1">
      <alignment horizontal="center" vertical="top" wrapText="1"/>
    </xf>
    <xf numFmtId="0" fontId="11" fillId="4" borderId="9" xfId="8" applyFont="1" applyFill="1" applyBorder="1" applyAlignment="1" applyProtection="1">
      <alignment horizontal="center" vertical="top" wrapText="1"/>
    </xf>
    <xf numFmtId="2" fontId="5" fillId="4" borderId="7" xfId="9" applyNumberFormat="1" applyFont="1" applyFill="1" applyBorder="1" applyAlignment="1" applyProtection="1">
      <alignment horizontal="center" vertical="top" wrapText="1"/>
    </xf>
    <xf numFmtId="0" fontId="5" fillId="4" borderId="0" xfId="8" applyFont="1" applyFill="1" applyAlignment="1" applyProtection="1">
      <alignment horizontal="left" vertical="top" wrapText="1"/>
    </xf>
    <xf numFmtId="0" fontId="11" fillId="4" borderId="0" xfId="8" applyFont="1" applyFill="1" applyAlignment="1" applyProtection="1">
      <alignment horizontal="left" vertical="top" wrapText="1"/>
    </xf>
    <xf numFmtId="2" fontId="11" fillId="4" borderId="0" xfId="8" applyNumberFormat="1" applyFont="1" applyFill="1" applyAlignment="1" applyProtection="1">
      <alignment horizontal="left" vertical="top" wrapText="1"/>
    </xf>
    <xf numFmtId="0" fontId="5" fillId="4" borderId="0" xfId="10" applyFont="1" applyFill="1" applyAlignment="1" applyProtection="1">
      <alignment horizontal="center" vertical="top" wrapText="1"/>
    </xf>
    <xf numFmtId="0" fontId="5" fillId="4" borderId="0" xfId="0" applyFont="1" applyFill="1" applyProtection="1"/>
    <xf numFmtId="4" fontId="5" fillId="4" borderId="0" xfId="8" applyNumberFormat="1" applyFont="1" applyFill="1" applyAlignment="1" applyProtection="1">
      <alignment horizontal="left" vertical="top" wrapText="1"/>
    </xf>
    <xf numFmtId="4" fontId="11" fillId="4" borderId="0" xfId="8" applyNumberFormat="1" applyFont="1" applyFill="1" applyAlignment="1" applyProtection="1">
      <alignment horizontal="left" vertical="top" wrapText="1"/>
    </xf>
    <xf numFmtId="0" fontId="7" fillId="4" borderId="0" xfId="10" applyFont="1" applyFill="1" applyAlignment="1" applyProtection="1">
      <alignment horizontal="center" vertical="top" wrapText="1"/>
    </xf>
    <xf numFmtId="3" fontId="7" fillId="4" borderId="7" xfId="0" applyNumberFormat="1" applyFont="1" applyFill="1" applyBorder="1" applyAlignment="1" applyProtection="1">
      <alignment horizontal="right"/>
      <protection locked="0"/>
    </xf>
    <xf numFmtId="4" fontId="7" fillId="4" borderId="0" xfId="0" applyNumberFormat="1" applyFont="1" applyFill="1" applyAlignment="1" applyProtection="1">
      <alignment horizontal="right"/>
      <protection locked="0"/>
    </xf>
    <xf numFmtId="0" fontId="5" fillId="4" borderId="0" xfId="8" applyFont="1" applyFill="1" applyAlignment="1" applyProtection="1">
      <alignment horizontal="center" vertical="top" wrapText="1"/>
    </xf>
    <xf numFmtId="0" fontId="12" fillId="4" borderId="0" xfId="10" applyFont="1" applyFill="1" applyAlignment="1" applyProtection="1">
      <alignment horizontal="right" wrapText="1"/>
    </xf>
    <xf numFmtId="4" fontId="12" fillId="4" borderId="0" xfId="0" applyNumberFormat="1" applyFont="1" applyFill="1" applyAlignment="1" applyProtection="1">
      <alignment horizontal="right"/>
      <protection locked="0"/>
    </xf>
    <xf numFmtId="4" fontId="12" fillId="4" borderId="0" xfId="10" applyNumberFormat="1" applyFont="1" applyFill="1" applyAlignment="1" applyProtection="1">
      <alignment horizontal="right" wrapText="1"/>
    </xf>
    <xf numFmtId="3" fontId="12" fillId="4" borderId="0" xfId="10" applyNumberFormat="1" applyFont="1" applyFill="1" applyAlignment="1" applyProtection="1">
      <alignment horizontal="right" wrapText="1"/>
    </xf>
    <xf numFmtId="4" fontId="12" fillId="4" borderId="0" xfId="0" applyNumberFormat="1" applyFont="1" applyFill="1" applyAlignment="1" applyProtection="1">
      <alignment horizontal="right"/>
    </xf>
    <xf numFmtId="3" fontId="13" fillId="4" borderId="0" xfId="10" applyNumberFormat="1" applyFont="1" applyFill="1" applyAlignment="1" applyProtection="1">
      <alignment horizontal="left" wrapText="1"/>
    </xf>
    <xf numFmtId="0" fontId="6" fillId="4" borderId="0" xfId="0" applyFont="1" applyFill="1" applyProtection="1">
      <protection locked="0"/>
    </xf>
    <xf numFmtId="0" fontId="7" fillId="4" borderId="0" xfId="10" applyFont="1" applyFill="1" applyAlignment="1" applyProtection="1">
      <alignment horizontal="right" wrapText="1"/>
    </xf>
    <xf numFmtId="4" fontId="7" fillId="4" borderId="6" xfId="10" applyNumberFormat="1" applyFont="1" applyFill="1" applyBorder="1" applyAlignment="1" applyProtection="1">
      <alignment horizontal="right" wrapText="1"/>
    </xf>
    <xf numFmtId="4" fontId="7" fillId="4" borderId="8" xfId="10" applyNumberFormat="1" applyFont="1" applyFill="1" applyBorder="1" applyAlignment="1" applyProtection="1">
      <alignment horizontal="right" wrapText="1"/>
    </xf>
    <xf numFmtId="4" fontId="7" fillId="4" borderId="9" xfId="10" applyNumberFormat="1" applyFont="1" applyFill="1" applyBorder="1" applyAlignment="1" applyProtection="1">
      <alignment horizontal="right" wrapText="1"/>
    </xf>
    <xf numFmtId="4" fontId="7" fillId="4" borderId="0" xfId="10" applyNumberFormat="1" applyFont="1" applyFill="1" applyAlignment="1" applyProtection="1">
      <alignment horizontal="right" wrapText="1"/>
    </xf>
    <xf numFmtId="3" fontId="7" fillId="4" borderId="0" xfId="10" applyNumberFormat="1" applyFont="1" applyFill="1" applyAlignment="1" applyProtection="1">
      <alignment horizontal="right" wrapText="1"/>
    </xf>
    <xf numFmtId="3" fontId="7" fillId="4" borderId="8" xfId="10" applyNumberFormat="1" applyFont="1" applyFill="1" applyBorder="1" applyAlignment="1" applyProtection="1">
      <alignment horizontal="right" wrapText="1"/>
    </xf>
    <xf numFmtId="3" fontId="14" fillId="4" borderId="8" xfId="10" applyNumberFormat="1" applyFont="1" applyFill="1" applyBorder="1" applyAlignment="1" applyProtection="1">
      <alignment horizontal="right" wrapText="1"/>
    </xf>
    <xf numFmtId="3" fontId="14" fillId="4" borderId="9" xfId="10" applyNumberFormat="1" applyFont="1" applyFill="1" applyBorder="1" applyAlignment="1" applyProtection="1">
      <alignment horizontal="left" wrapText="1"/>
    </xf>
    <xf numFmtId="0" fontId="6" fillId="5" borderId="0" xfId="0" applyFont="1" applyFill="1" applyProtection="1">
      <protection locked="0"/>
    </xf>
    <xf numFmtId="4" fontId="7" fillId="4" borderId="0" xfId="0" applyNumberFormat="1" applyFont="1" applyFill="1" applyAlignment="1" applyProtection="1">
      <alignment horizontal="right"/>
    </xf>
    <xf numFmtId="3" fontId="14" fillId="4" borderId="0" xfId="10" applyNumberFormat="1" applyFont="1" applyFill="1" applyAlignment="1" applyProtection="1">
      <alignment horizontal="right" wrapText="1"/>
    </xf>
    <xf numFmtId="3" fontId="14" fillId="4" borderId="0" xfId="10" applyNumberFormat="1" applyFont="1" applyFill="1" applyAlignment="1" applyProtection="1">
      <alignment horizontal="left" wrapText="1"/>
    </xf>
    <xf numFmtId="4" fontId="14" fillId="4" borderId="0" xfId="10" applyNumberFormat="1" applyFont="1" applyFill="1" applyAlignment="1" applyProtection="1">
      <alignment horizontal="right" wrapText="1"/>
    </xf>
    <xf numFmtId="0" fontId="7" fillId="4" borderId="0" xfId="10" applyFont="1" applyFill="1" applyAlignment="1" applyProtection="1">
      <alignment horizontal="left" vertical="top" wrapText="1"/>
    </xf>
    <xf numFmtId="2" fontId="7" fillId="4" borderId="0" xfId="0" applyNumberFormat="1" applyFont="1" applyFill="1" applyAlignment="1" applyProtection="1">
      <alignment horizontal="right"/>
    </xf>
    <xf numFmtId="2" fontId="14" fillId="4" borderId="0" xfId="10" applyNumberFormat="1" applyFont="1" applyFill="1" applyAlignment="1" applyProtection="1">
      <alignment horizontal="right" wrapText="1"/>
    </xf>
    <xf numFmtId="0" fontId="5" fillId="4" borderId="0" xfId="10" applyFont="1" applyFill="1" applyAlignment="1" applyProtection="1">
      <alignment horizontal="left" vertical="top" wrapText="1"/>
    </xf>
    <xf numFmtId="4" fontId="7" fillId="4" borderId="10" xfId="0" applyNumberFormat="1" applyFont="1" applyFill="1" applyBorder="1" applyAlignment="1" applyProtection="1">
      <alignment horizontal="right"/>
    </xf>
    <xf numFmtId="3" fontId="7" fillId="4" borderId="10" xfId="10" applyNumberFormat="1" applyFont="1" applyFill="1" applyBorder="1" applyAlignment="1" applyProtection="1">
      <alignment horizontal="right" wrapText="1"/>
    </xf>
    <xf numFmtId="2" fontId="7" fillId="4" borderId="10" xfId="0" applyNumberFormat="1" applyFont="1" applyFill="1" applyBorder="1" applyAlignment="1" applyProtection="1">
      <alignment horizontal="right"/>
    </xf>
    <xf numFmtId="2" fontId="14" fillId="4" borderId="10" xfId="10" applyNumberFormat="1" applyFont="1" applyFill="1" applyBorder="1" applyAlignment="1" applyProtection="1">
      <alignment horizontal="right" wrapText="1"/>
    </xf>
    <xf numFmtId="0" fontId="7" fillId="4" borderId="0" xfId="0" applyFont="1" applyFill="1" applyAlignment="1">
      <alignment vertical="top"/>
    </xf>
    <xf numFmtId="3" fontId="7" fillId="4" borderId="9" xfId="10" applyNumberFormat="1" applyFont="1" applyFill="1" applyBorder="1" applyAlignment="1" applyProtection="1">
      <alignment horizontal="right" wrapText="1"/>
    </xf>
    <xf numFmtId="3" fontId="7" fillId="4" borderId="11" xfId="10" applyNumberFormat="1" applyFont="1" applyFill="1" applyBorder="1" applyAlignment="1" applyProtection="1">
      <alignment horizontal="right" wrapText="1"/>
    </xf>
    <xf numFmtId="2" fontId="7" fillId="4" borderId="11" xfId="0" applyNumberFormat="1" applyFont="1" applyFill="1" applyBorder="1" applyAlignment="1" applyProtection="1">
      <alignment horizontal="right"/>
    </xf>
    <xf numFmtId="2" fontId="14" fillId="4" borderId="11" xfId="10" applyNumberFormat="1" applyFont="1" applyFill="1" applyBorder="1" applyAlignment="1" applyProtection="1">
      <alignment horizontal="right" wrapText="1"/>
    </xf>
    <xf numFmtId="4" fontId="12" fillId="4" borderId="8" xfId="10" applyNumberFormat="1" applyFont="1" applyFill="1" applyBorder="1" applyAlignment="1" applyProtection="1">
      <alignment horizontal="right" wrapText="1"/>
    </xf>
    <xf numFmtId="3" fontId="13" fillId="4" borderId="0" xfId="10" applyNumberFormat="1" applyFont="1" applyFill="1" applyAlignment="1" applyProtection="1">
      <alignment horizontal="right" wrapText="1"/>
    </xf>
    <xf numFmtId="2" fontId="12" fillId="4" borderId="0" xfId="0" applyNumberFormat="1" applyFont="1" applyFill="1" applyAlignment="1" applyProtection="1">
      <alignment horizontal="right"/>
      <protection locked="0"/>
    </xf>
    <xf numFmtId="2" fontId="13" fillId="4" borderId="0" xfId="0" applyNumberFormat="1" applyFont="1" applyFill="1" applyAlignment="1" applyProtection="1">
      <alignment horizontal="right"/>
    </xf>
    <xf numFmtId="4" fontId="7" fillId="4" borderId="13" xfId="0" applyNumberFormat="1" applyFont="1" applyFill="1" applyBorder="1" applyAlignment="1" applyProtection="1">
      <alignment horizontal="right"/>
    </xf>
    <xf numFmtId="3" fontId="7" fillId="4" borderId="13" xfId="10" applyNumberFormat="1" applyFont="1" applyFill="1" applyBorder="1" applyAlignment="1" applyProtection="1">
      <alignment horizontal="right" wrapText="1"/>
    </xf>
    <xf numFmtId="2" fontId="7" fillId="4" borderId="13" xfId="0" applyNumberFormat="1" applyFont="1" applyFill="1" applyBorder="1" applyAlignment="1" applyProtection="1">
      <alignment horizontal="right"/>
    </xf>
    <xf numFmtId="2" fontId="14" fillId="4" borderId="13" xfId="10" applyNumberFormat="1" applyFont="1" applyFill="1" applyBorder="1" applyAlignment="1" applyProtection="1">
      <alignment horizontal="right" wrapText="1"/>
    </xf>
    <xf numFmtId="3" fontId="7" fillId="4" borderId="7" xfId="0" applyNumberFormat="1" applyFont="1" applyFill="1" applyBorder="1" applyAlignment="1" applyProtection="1">
      <alignment horizontal="right"/>
    </xf>
    <xf numFmtId="4" fontId="7" fillId="4" borderId="11" xfId="0" applyNumberFormat="1" applyFont="1" applyFill="1" applyBorder="1" applyAlignment="1" applyProtection="1">
      <alignment horizontal="right"/>
    </xf>
    <xf numFmtId="0" fontId="15" fillId="4" borderId="0" xfId="10" applyFont="1" applyFill="1" applyAlignment="1" applyProtection="1">
      <alignment horizontal="left" vertical="top" wrapText="1"/>
    </xf>
    <xf numFmtId="1" fontId="17" fillId="5" borderId="0" xfId="11" applyNumberFormat="1" applyFont="1" applyFill="1" applyBorder="1" applyAlignment="1" applyProtection="1">
      <alignment horizontal="right" vertical="top"/>
    </xf>
    <xf numFmtId="1" fontId="17" fillId="5" borderId="18" xfId="11" applyNumberFormat="1" applyFont="1" applyFill="1" applyBorder="1" applyAlignment="1" applyProtection="1">
      <alignment horizontal="right" vertical="top"/>
    </xf>
    <xf numFmtId="0" fontId="7" fillId="4" borderId="0" xfId="0" applyFont="1" applyFill="1" applyAlignment="1" applyProtection="1">
      <alignment horizontal="left" vertical="top" wrapText="1"/>
    </xf>
    <xf numFmtId="0" fontId="5" fillId="4" borderId="6" xfId="8" applyFont="1" applyFill="1" applyBorder="1" applyAlignment="1" applyProtection="1">
      <alignment horizontal="center" vertical="top" wrapText="1"/>
    </xf>
    <xf numFmtId="2" fontId="5" fillId="4" borderId="0" xfId="8" applyNumberFormat="1" applyFont="1" applyFill="1" applyAlignment="1" applyProtection="1">
      <alignment horizontal="center" vertical="top" wrapText="1"/>
    </xf>
    <xf numFmtId="0" fontId="11" fillId="4" borderId="0" xfId="8" applyFont="1" applyFill="1" applyAlignment="1" applyProtection="1">
      <alignment horizontal="center" vertical="top" wrapText="1"/>
    </xf>
    <xf numFmtId="2" fontId="5" fillId="4" borderId="0" xfId="9" applyNumberFormat="1" applyFont="1" applyFill="1" applyAlignment="1" applyProtection="1">
      <alignment horizontal="center" vertical="top" wrapText="1"/>
    </xf>
    <xf numFmtId="0" fontId="5" fillId="4" borderId="0" xfId="0" applyFont="1" applyFill="1" applyAlignment="1" applyProtection="1">
      <alignment horizontal="center" vertical="top"/>
    </xf>
    <xf numFmtId="0" fontId="5" fillId="4" borderId="0" xfId="8" applyFont="1" applyFill="1" applyAlignment="1" applyProtection="1">
      <alignment horizontal="right" vertical="top" wrapText="1"/>
    </xf>
    <xf numFmtId="3" fontId="5" fillId="4" borderId="0" xfId="8" applyNumberFormat="1" applyFont="1" applyFill="1" applyAlignment="1" applyProtection="1">
      <alignment horizontal="right" vertical="top" wrapText="1"/>
    </xf>
    <xf numFmtId="2" fontId="5" fillId="4" borderId="0" xfId="8" applyNumberFormat="1" applyFont="1" applyFill="1" applyAlignment="1" applyProtection="1">
      <alignment horizontal="right" vertical="top" wrapText="1"/>
    </xf>
    <xf numFmtId="3" fontId="11" fillId="4" borderId="0" xfId="8" applyNumberFormat="1" applyFont="1" applyFill="1" applyAlignment="1" applyProtection="1">
      <alignment horizontal="right" vertical="top" wrapText="1"/>
    </xf>
    <xf numFmtId="3" fontId="11" fillId="4" borderId="0" xfId="8" applyNumberFormat="1" applyFont="1" applyFill="1" applyAlignment="1" applyProtection="1">
      <alignment horizontal="left" vertical="top" wrapText="1"/>
    </xf>
    <xf numFmtId="0" fontId="6" fillId="4" borderId="0" xfId="0" applyFont="1" applyFill="1" applyAlignment="1" applyProtection="1">
      <alignment vertical="top"/>
      <protection locked="0"/>
    </xf>
    <xf numFmtId="0" fontId="7" fillId="4" borderId="0" xfId="0" applyFont="1" applyFill="1" applyAlignment="1" applyProtection="1">
      <alignment horizontal="center" vertical="top"/>
      <protection locked="0"/>
    </xf>
    <xf numFmtId="3" fontId="7" fillId="4" borderId="0" xfId="0" applyNumberFormat="1" applyFont="1" applyFill="1" applyAlignment="1" applyProtection="1">
      <alignment horizontal="right"/>
      <protection locked="0"/>
    </xf>
    <xf numFmtId="3" fontId="7" fillId="4" borderId="6" xfId="10" applyNumberFormat="1" applyFont="1" applyFill="1" applyBorder="1" applyAlignment="1" applyProtection="1">
      <alignment horizontal="right" wrapText="1"/>
    </xf>
    <xf numFmtId="0" fontId="7" fillId="4" borderId="0" xfId="10" applyFont="1" applyFill="1" applyAlignment="1" applyProtection="1">
      <alignment horizontal="right" vertical="top" wrapText="1"/>
    </xf>
    <xf numFmtId="3" fontId="7" fillId="4" borderId="0" xfId="10" applyNumberFormat="1" applyFont="1" applyFill="1" applyAlignment="1" applyProtection="1">
      <alignment horizontal="right" vertical="top" wrapText="1"/>
    </xf>
    <xf numFmtId="3" fontId="7" fillId="4" borderId="0" xfId="0" applyNumberFormat="1" applyFont="1" applyFill="1" applyAlignment="1" applyProtection="1">
      <alignment horizontal="right" vertical="top"/>
      <protection locked="0"/>
    </xf>
    <xf numFmtId="3" fontId="7" fillId="4" borderId="6" xfId="0" applyNumberFormat="1" applyFont="1" applyFill="1" applyBorder="1" applyAlignment="1" applyProtection="1">
      <alignment horizontal="right" vertical="top"/>
    </xf>
    <xf numFmtId="3" fontId="7" fillId="4" borderId="8" xfId="10" applyNumberFormat="1" applyFont="1" applyFill="1" applyBorder="1" applyAlignment="1" applyProtection="1">
      <alignment horizontal="right" vertical="top" wrapText="1"/>
    </xf>
    <xf numFmtId="3" fontId="14" fillId="4" borderId="8" xfId="10" applyNumberFormat="1" applyFont="1" applyFill="1" applyBorder="1" applyAlignment="1" applyProtection="1">
      <alignment horizontal="right" vertical="top" wrapText="1"/>
    </xf>
    <xf numFmtId="3" fontId="14" fillId="4" borderId="9" xfId="10" applyNumberFormat="1" applyFont="1" applyFill="1" applyBorder="1" applyAlignment="1" applyProtection="1">
      <alignment horizontal="left" vertical="top" wrapText="1"/>
    </xf>
    <xf numFmtId="0" fontId="6" fillId="5" borderId="0" xfId="0" applyFont="1" applyFill="1" applyAlignment="1" applyProtection="1">
      <alignment vertical="top"/>
      <protection locked="0"/>
    </xf>
    <xf numFmtId="0" fontId="14" fillId="4" borderId="9" xfId="10" applyFont="1" applyFill="1" applyBorder="1" applyAlignment="1" applyProtection="1">
      <alignment horizontal="left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3" fontId="7" fillId="4" borderId="0" xfId="0" applyNumberFormat="1" applyFont="1" applyFill="1" applyAlignment="1" applyProtection="1">
      <alignment horizontal="right"/>
    </xf>
    <xf numFmtId="0" fontId="14" fillId="4" borderId="0" xfId="10" applyFont="1" applyFill="1" applyAlignment="1" applyProtection="1">
      <alignment horizontal="left" wrapText="1"/>
    </xf>
    <xf numFmtId="2" fontId="7" fillId="4" borderId="0" xfId="0" applyNumberFormat="1" applyFont="1" applyFill="1" applyAlignment="1" applyProtection="1">
      <alignment horizontal="right"/>
      <protection locked="0"/>
    </xf>
    <xf numFmtId="4" fontId="14" fillId="4" borderId="9" xfId="10" applyNumberFormat="1" applyFont="1" applyFill="1" applyBorder="1" applyAlignment="1" applyProtection="1">
      <alignment horizontal="left" wrapText="1"/>
    </xf>
    <xf numFmtId="3" fontId="14" fillId="4" borderId="9" xfId="10" applyNumberFormat="1" applyFont="1" applyFill="1" applyBorder="1" applyAlignment="1" applyProtection="1">
      <alignment horizontal="right" wrapText="1"/>
    </xf>
    <xf numFmtId="2" fontId="7" fillId="4" borderId="13" xfId="0" applyNumberFormat="1" applyFont="1" applyFill="1" applyBorder="1" applyAlignment="1" applyProtection="1">
      <alignment horizontal="right"/>
      <protection locked="0"/>
    </xf>
    <xf numFmtId="2" fontId="14" fillId="4" borderId="13" xfId="0" applyNumberFormat="1" applyFont="1" applyFill="1" applyBorder="1" applyAlignment="1" applyProtection="1">
      <alignment horizontal="right"/>
    </xf>
    <xf numFmtId="2" fontId="7" fillId="4" borderId="11" xfId="10" applyNumberFormat="1" applyFont="1" applyFill="1" applyBorder="1" applyAlignment="1" applyProtection="1">
      <alignment horizontal="right" wrapText="1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2" fontId="14" fillId="4" borderId="0" xfId="0" applyNumberFormat="1" applyFont="1" applyFill="1" applyAlignment="1" applyProtection="1"/>
    <xf numFmtId="2" fontId="7" fillId="4" borderId="0" xfId="10" applyNumberFormat="1" applyFont="1" applyFill="1" applyAlignment="1" applyProtection="1">
      <alignment horizontal="right" wrapText="1"/>
    </xf>
    <xf numFmtId="0" fontId="5" fillId="4" borderId="0" xfId="0" applyFont="1" applyFill="1" applyAlignment="1" applyProtection="1">
      <alignment horizontal="center" vertical="top"/>
      <protection locked="0"/>
    </xf>
    <xf numFmtId="0" fontId="5" fillId="4" borderId="0" xfId="0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wrapText="1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horizontal="left"/>
    </xf>
    <xf numFmtId="49" fontId="7" fillId="4" borderId="0" xfId="0" applyNumberFormat="1" applyFont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/>
    </xf>
    <xf numFmtId="2" fontId="6" fillId="5" borderId="0" xfId="0" applyNumberFormat="1" applyFont="1" applyFill="1" applyProtection="1"/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vertical="center"/>
    </xf>
    <xf numFmtId="0" fontId="6" fillId="4" borderId="5" xfId="0" applyFont="1" applyFill="1" applyBorder="1"/>
    <xf numFmtId="0" fontId="6" fillId="4" borderId="0" xfId="0" applyFont="1" applyFill="1"/>
    <xf numFmtId="3" fontId="5" fillId="2" borderId="7" xfId="9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/>
    <xf numFmtId="0" fontId="6" fillId="2" borderId="5" xfId="0" applyFont="1" applyFill="1" applyBorder="1"/>
    <xf numFmtId="0" fontId="7" fillId="2" borderId="5" xfId="7" applyFont="1" applyFill="1" applyBorder="1" applyAlignment="1" applyProtection="1">
      <alignment wrapText="1"/>
    </xf>
    <xf numFmtId="0" fontId="6" fillId="2" borderId="14" xfId="0" applyFont="1" applyFill="1" applyBorder="1"/>
    <xf numFmtId="0" fontId="6" fillId="2" borderId="0" xfId="0" applyFont="1" applyFill="1"/>
  </cellXfs>
  <cellStyles count="12">
    <cellStyle name="cf1" xfId="1"/>
    <cellStyle name="cf2" xfId="2"/>
    <cellStyle name="cf3" xfId="3"/>
    <cellStyle name="cf4" xfId="4"/>
    <cellStyle name="Comma" xfId="11" builtinId="3"/>
    <cellStyle name="Hyperlink" xfId="5"/>
    <cellStyle name="Hyperlink 2" xfId="6"/>
    <cellStyle name="Normal" xfId="0" builtinId="0" customBuiltin="1"/>
    <cellStyle name="Normal 14" xfId="7"/>
    <cellStyle name="Normal_Pupil Level School Census2010 Tables v1.0" xfId="8"/>
    <cellStyle name="Normal_Pupil Level School Census2010 Tables v1.0 2" xfId="9"/>
    <cellStyle name="Normal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6"/>
  <sheetViews>
    <sheetView tabSelected="1" zoomScaleNormal="100" workbookViewId="0"/>
  </sheetViews>
  <sheetFormatPr defaultColWidth="9.5703125" defaultRowHeight="15" x14ac:dyDescent="0.2"/>
  <cols>
    <col min="1" max="1" width="4.5703125" style="123" customWidth="1"/>
    <col min="2" max="2" width="7.42578125" style="176" customWidth="1"/>
    <col min="3" max="3" width="100.28515625" style="207" customWidth="1"/>
    <col min="4" max="4" width="5" style="82" customWidth="1"/>
    <col min="5" max="5" width="16.42578125" style="133" bestFit="1" customWidth="1"/>
    <col min="6" max="6" width="0.85546875" style="82" customWidth="1"/>
    <col min="7" max="7" width="14.140625" style="133" bestFit="1" customWidth="1"/>
    <col min="8" max="8" width="0.85546875" style="82" customWidth="1"/>
    <col min="9" max="9" width="14.85546875" style="133" customWidth="1"/>
    <col min="10" max="10" width="0.85546875" style="82" customWidth="1"/>
    <col min="11" max="11" width="16.7109375" style="133" customWidth="1"/>
    <col min="12" max="12" width="0.85546875" style="133" customWidth="1"/>
    <col min="13" max="13" width="13.85546875" style="82" customWidth="1"/>
    <col min="14" max="14" width="1.140625" style="82" customWidth="1"/>
    <col min="15" max="15" width="12.5703125" style="133" customWidth="1"/>
    <col min="16" max="16" width="5" style="82" customWidth="1"/>
    <col min="17" max="17" width="15.5703125" style="208" bestFit="1" customWidth="1"/>
    <col min="18" max="18" width="0.85546875" style="82" customWidth="1"/>
    <col min="19" max="19" width="13.28515625" style="133" bestFit="1" customWidth="1"/>
    <col min="20" max="20" width="0.85546875" style="82" customWidth="1"/>
    <col min="21" max="21" width="14.140625" style="208" bestFit="1" customWidth="1"/>
    <col min="22" max="22" width="4.42578125" style="82" customWidth="1"/>
    <col min="23" max="23" width="14.85546875" style="133" customWidth="1"/>
    <col min="24" max="24" width="9.5703125" style="133" customWidth="1"/>
    <col min="25" max="16384" width="9.5703125" style="133"/>
  </cols>
  <sheetData>
    <row r="1" spans="1:23" s="82" customFormat="1" ht="27" thickBot="1" x14ac:dyDescent="0.25">
      <c r="A1" s="73"/>
      <c r="B1" s="74"/>
      <c r="C1" s="75" t="s">
        <v>262</v>
      </c>
      <c r="D1" s="76"/>
      <c r="E1" s="77"/>
      <c r="F1" s="76"/>
      <c r="G1" s="77"/>
      <c r="H1" s="76"/>
      <c r="I1" s="77"/>
      <c r="J1" s="78"/>
      <c r="K1" s="78"/>
      <c r="L1" s="78"/>
      <c r="M1" s="78"/>
      <c r="N1" s="78"/>
      <c r="O1" s="78"/>
      <c r="P1" s="78"/>
      <c r="Q1" s="79"/>
      <c r="R1" s="80"/>
      <c r="S1" s="80"/>
      <c r="T1" s="73"/>
      <c r="U1" s="81"/>
      <c r="V1" s="73"/>
      <c r="W1" s="73"/>
    </row>
    <row r="2" spans="1:23" s="82" customFormat="1" ht="16.5" thickBot="1" x14ac:dyDescent="0.3">
      <c r="A2" s="73"/>
      <c r="B2" s="74"/>
      <c r="C2" s="83" t="s">
        <v>0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84"/>
      <c r="S2" s="84"/>
      <c r="T2" s="86"/>
      <c r="U2" s="87"/>
      <c r="V2" s="86"/>
      <c r="W2" s="88"/>
    </row>
    <row r="3" spans="1:23" s="82" customFormat="1" ht="15.75" thickBot="1" x14ac:dyDescent="0.25">
      <c r="A3" s="73"/>
      <c r="B3" s="74"/>
      <c r="C3" s="89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78"/>
      <c r="S3" s="78"/>
      <c r="T3" s="73"/>
      <c r="U3" s="81"/>
      <c r="V3" s="73"/>
      <c r="W3" s="73"/>
    </row>
    <row r="4" spans="1:23" s="82" customFormat="1" ht="27.75" customHeight="1" thickBot="1" x14ac:dyDescent="0.25">
      <c r="A4" s="73"/>
      <c r="B4" s="74"/>
      <c r="C4" s="209" t="s">
        <v>271</v>
      </c>
      <c r="D4" s="209"/>
      <c r="E4" s="209"/>
      <c r="F4" s="209"/>
      <c r="G4" s="209"/>
      <c r="H4" s="209"/>
      <c r="I4" s="210" t="s">
        <v>1</v>
      </c>
      <c r="J4" s="210"/>
      <c r="K4" s="210"/>
      <c r="L4" s="77"/>
      <c r="M4" s="211">
        <v>373</v>
      </c>
      <c r="N4" s="211"/>
      <c r="O4" s="211"/>
      <c r="P4" s="77"/>
      <c r="Q4" s="90"/>
      <c r="R4" s="91"/>
      <c r="S4" s="92"/>
      <c r="T4" s="93"/>
      <c r="U4" s="94"/>
      <c r="V4" s="95"/>
      <c r="W4" s="73"/>
    </row>
    <row r="5" spans="1:23" s="82" customFormat="1" x14ac:dyDescent="0.2">
      <c r="A5" s="73"/>
      <c r="B5" s="74"/>
      <c r="C5" s="89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78"/>
      <c r="S5" s="78"/>
      <c r="T5" s="73"/>
      <c r="U5" s="81"/>
      <c r="V5" s="73"/>
      <c r="W5" s="73"/>
    </row>
    <row r="6" spans="1:23" s="82" customFormat="1" ht="55.5" customHeight="1" x14ac:dyDescent="0.2">
      <c r="A6" s="73"/>
      <c r="B6" s="96"/>
      <c r="C6" s="97" t="s">
        <v>2</v>
      </c>
      <c r="D6" s="98"/>
      <c r="E6" s="99" t="s">
        <v>3</v>
      </c>
      <c r="F6" s="100"/>
      <c r="G6" s="99" t="s">
        <v>4</v>
      </c>
      <c r="H6" s="100"/>
      <c r="I6" s="99" t="s">
        <v>5</v>
      </c>
      <c r="J6" s="101"/>
      <c r="K6" s="99" t="s">
        <v>6</v>
      </c>
      <c r="L6" s="99"/>
      <c r="M6" s="99" t="s">
        <v>7</v>
      </c>
      <c r="N6" s="99"/>
      <c r="O6" s="99" t="s">
        <v>8</v>
      </c>
      <c r="P6" s="100"/>
      <c r="Q6" s="102" t="s">
        <v>9</v>
      </c>
      <c r="R6" s="100"/>
      <c r="S6" s="99" t="s">
        <v>10</v>
      </c>
      <c r="T6" s="103"/>
      <c r="U6" s="102" t="s">
        <v>11</v>
      </c>
      <c r="V6" s="104"/>
      <c r="W6" s="105" t="s">
        <v>12</v>
      </c>
    </row>
    <row r="7" spans="1:23" s="82" customFormat="1" ht="15.75" x14ac:dyDescent="0.2">
      <c r="A7" s="73"/>
      <c r="B7" s="74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>
        <v>14</v>
      </c>
      <c r="S7" s="106"/>
      <c r="T7" s="107">
        <v>16</v>
      </c>
      <c r="U7" s="108"/>
      <c r="V7" s="107"/>
      <c r="W7" s="107"/>
    </row>
    <row r="8" spans="1:23" s="82" customFormat="1" ht="15.75" x14ac:dyDescent="0.25">
      <c r="A8" s="73"/>
      <c r="B8" s="109">
        <v>1</v>
      </c>
      <c r="C8" s="110" t="s">
        <v>13</v>
      </c>
      <c r="D8" s="106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112"/>
      <c r="V8" s="107"/>
      <c r="W8" s="112"/>
    </row>
    <row r="9" spans="1:23" s="82" customFormat="1" ht="15.75" x14ac:dyDescent="0.25">
      <c r="A9" s="73"/>
      <c r="B9" s="109"/>
      <c r="C9" s="110"/>
      <c r="D9" s="106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12"/>
      <c r="V9" s="107"/>
      <c r="W9" s="112"/>
    </row>
    <row r="10" spans="1:23" s="82" customFormat="1" ht="15.75" x14ac:dyDescent="0.2">
      <c r="A10" s="73"/>
      <c r="B10" s="113" t="s">
        <v>14</v>
      </c>
      <c r="C10" s="89" t="s">
        <v>15</v>
      </c>
      <c r="D10" s="106"/>
      <c r="E10" s="114">
        <v>24176266</v>
      </c>
      <c r="F10" s="111"/>
      <c r="G10" s="114">
        <v>108951164</v>
      </c>
      <c r="H10" s="111"/>
      <c r="I10" s="114">
        <v>31529380</v>
      </c>
      <c r="J10" s="111"/>
      <c r="K10" s="114">
        <v>10512503</v>
      </c>
      <c r="L10" s="115"/>
      <c r="M10" s="114">
        <v>1420000</v>
      </c>
      <c r="N10" s="111"/>
      <c r="O10" s="111"/>
      <c r="P10" s="111"/>
      <c r="Q10" s="114">
        <f>SUM(E10:O10)</f>
        <v>176589313</v>
      </c>
      <c r="R10" s="111"/>
      <c r="S10" s="115"/>
      <c r="T10" s="112"/>
      <c r="U10" s="114">
        <f>Q10-S10</f>
        <v>176589313</v>
      </c>
      <c r="V10" s="107"/>
      <c r="W10" s="114">
        <v>342299453</v>
      </c>
    </row>
    <row r="11" spans="1:23" s="82" customFormat="1" ht="15.75" x14ac:dyDescent="0.2">
      <c r="A11" s="73"/>
      <c r="B11" s="116"/>
      <c r="C11" s="73"/>
      <c r="D11" s="106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2"/>
      <c r="U11" s="112"/>
      <c r="V11" s="107"/>
      <c r="W11" s="112"/>
    </row>
    <row r="12" spans="1:23" s="82" customFormat="1" ht="15.75" x14ac:dyDescent="0.25">
      <c r="A12" s="73"/>
      <c r="B12" s="109"/>
      <c r="C12" s="110" t="s">
        <v>16</v>
      </c>
      <c r="D12" s="117"/>
      <c r="E12" s="118"/>
      <c r="F12" s="119"/>
      <c r="G12" s="118"/>
      <c r="H12" s="119"/>
      <c r="I12" s="118"/>
      <c r="J12" s="119"/>
      <c r="K12" s="118"/>
      <c r="L12" s="118"/>
      <c r="M12" s="119"/>
      <c r="N12" s="119"/>
      <c r="O12" s="119"/>
      <c r="P12" s="120"/>
      <c r="Q12" s="121"/>
      <c r="R12" s="120"/>
      <c r="S12" s="111"/>
      <c r="T12" s="111"/>
      <c r="U12" s="111"/>
      <c r="V12" s="122"/>
      <c r="W12" s="111"/>
    </row>
    <row r="13" spans="1:23" x14ac:dyDescent="0.2">
      <c r="B13" s="113" t="s">
        <v>17</v>
      </c>
      <c r="C13" s="89" t="s">
        <v>18</v>
      </c>
      <c r="D13" s="124"/>
      <c r="E13" s="115"/>
      <c r="F13" s="125"/>
      <c r="G13" s="114">
        <v>133447</v>
      </c>
      <c r="H13" s="126"/>
      <c r="I13" s="114">
        <v>38699</v>
      </c>
      <c r="J13" s="127"/>
      <c r="K13" s="115"/>
      <c r="L13" s="115"/>
      <c r="M13" s="128"/>
      <c r="N13" s="128"/>
      <c r="O13" s="115"/>
      <c r="P13" s="129"/>
      <c r="Q13" s="114">
        <f t="shared" ref="Q13:Q21" si="0">SUM(E13:O13)</f>
        <v>172146</v>
      </c>
      <c r="R13" s="130"/>
      <c r="S13" s="114">
        <v>27529</v>
      </c>
      <c r="T13" s="131"/>
      <c r="U13" s="114">
        <f t="shared" ref="U13:U21" si="1">Q13-S13</f>
        <v>144617</v>
      </c>
      <c r="V13" s="132"/>
      <c r="W13" s="114">
        <v>502652</v>
      </c>
    </row>
    <row r="14" spans="1:23" s="82" customFormat="1" x14ac:dyDescent="0.2">
      <c r="A14" s="73"/>
      <c r="B14" s="113" t="s">
        <v>19</v>
      </c>
      <c r="C14" s="78" t="s">
        <v>20</v>
      </c>
      <c r="D14" s="124"/>
      <c r="E14" s="134"/>
      <c r="F14" s="128"/>
      <c r="G14" s="114">
        <v>0</v>
      </c>
      <c r="H14" s="128"/>
      <c r="I14" s="114">
        <v>0</v>
      </c>
      <c r="J14" s="128"/>
      <c r="K14" s="134"/>
      <c r="L14" s="134"/>
      <c r="M14" s="128"/>
      <c r="N14" s="128"/>
      <c r="O14" s="128"/>
      <c r="P14" s="129"/>
      <c r="Q14" s="114">
        <f t="shared" si="0"/>
        <v>0</v>
      </c>
      <c r="R14" s="129"/>
      <c r="S14" s="114">
        <v>0</v>
      </c>
      <c r="T14" s="135"/>
      <c r="U14" s="114">
        <f t="shared" si="1"/>
        <v>0</v>
      </c>
      <c r="V14" s="136"/>
      <c r="W14" s="114">
        <v>0</v>
      </c>
    </row>
    <row r="15" spans="1:23" s="82" customFormat="1" x14ac:dyDescent="0.2">
      <c r="A15" s="73"/>
      <c r="B15" s="113" t="s">
        <v>21</v>
      </c>
      <c r="C15" s="78" t="s">
        <v>22</v>
      </c>
      <c r="D15" s="124"/>
      <c r="E15" s="134"/>
      <c r="F15" s="128"/>
      <c r="G15" s="114">
        <v>185127</v>
      </c>
      <c r="H15" s="128"/>
      <c r="I15" s="114">
        <v>53686</v>
      </c>
      <c r="J15" s="128"/>
      <c r="K15" s="134"/>
      <c r="L15" s="134"/>
      <c r="M15" s="128"/>
      <c r="N15" s="128"/>
      <c r="O15" s="128"/>
      <c r="P15" s="129"/>
      <c r="Q15" s="114">
        <f t="shared" si="0"/>
        <v>238813</v>
      </c>
      <c r="R15" s="129"/>
      <c r="S15" s="114">
        <v>62943</v>
      </c>
      <c r="T15" s="135"/>
      <c r="U15" s="114">
        <f t="shared" si="1"/>
        <v>175870</v>
      </c>
      <c r="V15" s="136"/>
      <c r="W15" s="114">
        <v>188345</v>
      </c>
    </row>
    <row r="16" spans="1:23" s="82" customFormat="1" x14ac:dyDescent="0.2">
      <c r="A16" s="73"/>
      <c r="B16" s="113" t="s">
        <v>23</v>
      </c>
      <c r="C16" s="78" t="s">
        <v>24</v>
      </c>
      <c r="D16" s="124"/>
      <c r="E16" s="134"/>
      <c r="F16" s="128"/>
      <c r="G16" s="114">
        <v>0</v>
      </c>
      <c r="H16" s="128"/>
      <c r="I16" s="114">
        <v>0</v>
      </c>
      <c r="J16" s="128"/>
      <c r="K16" s="134"/>
      <c r="L16" s="134"/>
      <c r="M16" s="128"/>
      <c r="N16" s="128"/>
      <c r="O16" s="128"/>
      <c r="P16" s="129"/>
      <c r="Q16" s="114">
        <f t="shared" si="0"/>
        <v>0</v>
      </c>
      <c r="R16" s="129"/>
      <c r="S16" s="114">
        <v>0</v>
      </c>
      <c r="T16" s="135"/>
      <c r="U16" s="114">
        <f t="shared" si="1"/>
        <v>0</v>
      </c>
      <c r="V16" s="136"/>
      <c r="W16" s="114">
        <v>46993</v>
      </c>
    </row>
    <row r="17" spans="1:23" s="82" customFormat="1" x14ac:dyDescent="0.2">
      <c r="A17" s="73"/>
      <c r="B17" s="113" t="s">
        <v>25</v>
      </c>
      <c r="C17" s="78" t="s">
        <v>26</v>
      </c>
      <c r="D17" s="124"/>
      <c r="E17" s="134"/>
      <c r="F17" s="128"/>
      <c r="G17" s="114">
        <v>36598</v>
      </c>
      <c r="H17" s="128"/>
      <c r="I17" s="114">
        <v>10613</v>
      </c>
      <c r="J17" s="128"/>
      <c r="K17" s="134"/>
      <c r="L17" s="134"/>
      <c r="M17" s="128"/>
      <c r="N17" s="128"/>
      <c r="O17" s="128"/>
      <c r="P17" s="129"/>
      <c r="Q17" s="114">
        <f t="shared" si="0"/>
        <v>47211</v>
      </c>
      <c r="R17" s="129"/>
      <c r="S17" s="114">
        <v>0</v>
      </c>
      <c r="T17" s="135"/>
      <c r="U17" s="114">
        <f t="shared" si="1"/>
        <v>47211</v>
      </c>
      <c r="V17" s="136"/>
      <c r="W17" s="114">
        <v>74965</v>
      </c>
    </row>
    <row r="18" spans="1:23" s="82" customFormat="1" x14ac:dyDescent="0.2">
      <c r="A18" s="73"/>
      <c r="B18" s="113" t="s">
        <v>27</v>
      </c>
      <c r="C18" s="78" t="s">
        <v>28</v>
      </c>
      <c r="D18" s="124"/>
      <c r="E18" s="134"/>
      <c r="F18" s="128"/>
      <c r="G18" s="114">
        <v>0</v>
      </c>
      <c r="H18" s="128"/>
      <c r="I18" s="114">
        <v>0</v>
      </c>
      <c r="J18" s="128"/>
      <c r="K18" s="134"/>
      <c r="L18" s="134"/>
      <c r="M18" s="128"/>
      <c r="N18" s="128"/>
      <c r="O18" s="128"/>
      <c r="P18" s="129"/>
      <c r="Q18" s="114">
        <f t="shared" si="0"/>
        <v>0</v>
      </c>
      <c r="R18" s="129"/>
      <c r="S18" s="114">
        <v>0</v>
      </c>
      <c r="T18" s="135"/>
      <c r="U18" s="114">
        <f t="shared" si="1"/>
        <v>0</v>
      </c>
      <c r="V18" s="136"/>
      <c r="W18" s="114">
        <v>37068</v>
      </c>
    </row>
    <row r="19" spans="1:23" s="82" customFormat="1" x14ac:dyDescent="0.2">
      <c r="A19" s="73"/>
      <c r="B19" s="113" t="s">
        <v>29</v>
      </c>
      <c r="C19" s="78" t="s">
        <v>30</v>
      </c>
      <c r="D19" s="124"/>
      <c r="E19" s="134"/>
      <c r="F19" s="128"/>
      <c r="G19" s="114">
        <v>164884</v>
      </c>
      <c r="H19" s="128"/>
      <c r="I19" s="114">
        <v>47816</v>
      </c>
      <c r="J19" s="128"/>
      <c r="K19" s="134"/>
      <c r="L19" s="134"/>
      <c r="M19" s="128"/>
      <c r="N19" s="128"/>
      <c r="O19" s="128"/>
      <c r="P19" s="129"/>
      <c r="Q19" s="114">
        <f t="shared" si="0"/>
        <v>212700</v>
      </c>
      <c r="R19" s="129"/>
      <c r="S19" s="114">
        <v>0</v>
      </c>
      <c r="T19" s="135"/>
      <c r="U19" s="114">
        <f t="shared" si="1"/>
        <v>212700</v>
      </c>
      <c r="V19" s="136"/>
      <c r="W19" s="114">
        <v>305827</v>
      </c>
    </row>
    <row r="20" spans="1:23" s="82" customFormat="1" x14ac:dyDescent="0.2">
      <c r="A20" s="73"/>
      <c r="B20" s="113" t="s">
        <v>31</v>
      </c>
      <c r="C20" s="78" t="s">
        <v>32</v>
      </c>
      <c r="D20" s="124"/>
      <c r="E20" s="128"/>
      <c r="F20" s="128"/>
      <c r="G20" s="114">
        <v>107752</v>
      </c>
      <c r="H20" s="128"/>
      <c r="I20" s="114">
        <v>31248</v>
      </c>
      <c r="J20" s="128"/>
      <c r="K20" s="128"/>
      <c r="L20" s="128"/>
      <c r="M20" s="128"/>
      <c r="N20" s="128"/>
      <c r="O20" s="128"/>
      <c r="P20" s="129"/>
      <c r="Q20" s="114">
        <f t="shared" si="0"/>
        <v>139000</v>
      </c>
      <c r="R20" s="129"/>
      <c r="S20" s="114">
        <v>0</v>
      </c>
      <c r="T20" s="135"/>
      <c r="U20" s="114">
        <f t="shared" si="1"/>
        <v>139000</v>
      </c>
      <c r="V20" s="136"/>
      <c r="W20" s="114">
        <v>139699</v>
      </c>
    </row>
    <row r="21" spans="1:23" s="82" customFormat="1" x14ac:dyDescent="0.2">
      <c r="A21" s="73"/>
      <c r="B21" s="113" t="s">
        <v>33</v>
      </c>
      <c r="C21" s="78" t="s">
        <v>34</v>
      </c>
      <c r="D21" s="124"/>
      <c r="E21" s="128"/>
      <c r="F21" s="128"/>
      <c r="G21" s="114">
        <v>140784</v>
      </c>
      <c r="H21" s="128"/>
      <c r="I21" s="114">
        <v>40827</v>
      </c>
      <c r="J21" s="128"/>
      <c r="K21" s="128"/>
      <c r="L21" s="128"/>
      <c r="M21" s="128"/>
      <c r="N21" s="128"/>
      <c r="O21" s="128"/>
      <c r="P21" s="129"/>
      <c r="Q21" s="114">
        <f t="shared" si="0"/>
        <v>181611</v>
      </c>
      <c r="R21" s="129"/>
      <c r="S21" s="114">
        <v>97239</v>
      </c>
      <c r="T21" s="135"/>
      <c r="U21" s="114">
        <f t="shared" si="1"/>
        <v>84372</v>
      </c>
      <c r="V21" s="136"/>
      <c r="W21" s="114">
        <v>121000</v>
      </c>
    </row>
    <row r="22" spans="1:23" s="82" customFormat="1" x14ac:dyDescent="0.2">
      <c r="A22" s="73"/>
      <c r="B22" s="113"/>
      <c r="C22" s="78"/>
      <c r="D22" s="124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128"/>
      <c r="R22" s="129"/>
      <c r="S22" s="128"/>
      <c r="T22" s="135"/>
      <c r="U22" s="137"/>
      <c r="V22" s="136"/>
      <c r="W22" s="137"/>
    </row>
    <row r="23" spans="1:23" s="82" customFormat="1" x14ac:dyDescent="0.2">
      <c r="A23" s="73"/>
      <c r="B23" s="113"/>
      <c r="C23" s="78"/>
      <c r="D23" s="124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128"/>
      <c r="R23" s="129"/>
      <c r="S23" s="128"/>
      <c r="T23" s="135"/>
      <c r="U23" s="137"/>
      <c r="V23" s="136"/>
      <c r="W23" s="137"/>
    </row>
    <row r="24" spans="1:23" s="82" customFormat="1" x14ac:dyDescent="0.2">
      <c r="A24" s="73"/>
      <c r="B24" s="74"/>
      <c r="C24" s="138"/>
      <c r="D24" s="124"/>
      <c r="E24" s="134"/>
      <c r="F24" s="128"/>
      <c r="G24" s="134"/>
      <c r="H24" s="128"/>
      <c r="I24" s="128"/>
      <c r="J24" s="128"/>
      <c r="K24" s="128"/>
      <c r="L24" s="128"/>
      <c r="M24" s="128"/>
      <c r="N24" s="128"/>
      <c r="O24" s="128"/>
      <c r="P24" s="129"/>
      <c r="Q24" s="129"/>
      <c r="R24" s="129"/>
      <c r="S24" s="139"/>
      <c r="T24" s="135"/>
      <c r="U24" s="140"/>
      <c r="V24" s="136"/>
      <c r="W24" s="140"/>
    </row>
    <row r="25" spans="1:23" s="82" customFormat="1" ht="15.75" x14ac:dyDescent="0.2">
      <c r="A25" s="73"/>
      <c r="B25" s="74"/>
      <c r="C25" s="141" t="s">
        <v>35</v>
      </c>
      <c r="D25" s="124"/>
      <c r="E25" s="142"/>
      <c r="F25" s="128"/>
      <c r="G25" s="142"/>
      <c r="H25" s="128"/>
      <c r="I25" s="128"/>
      <c r="J25" s="128"/>
      <c r="K25" s="128"/>
      <c r="L25" s="128"/>
      <c r="M25" s="128"/>
      <c r="N25" s="128"/>
      <c r="O25" s="128"/>
      <c r="P25" s="129"/>
      <c r="Q25" s="143"/>
      <c r="R25" s="129"/>
      <c r="S25" s="144"/>
      <c r="T25" s="135"/>
      <c r="U25" s="145"/>
      <c r="V25" s="136"/>
      <c r="W25" s="145"/>
    </row>
    <row r="26" spans="1:23" s="82" customFormat="1" x14ac:dyDescent="0.2">
      <c r="A26" s="73"/>
      <c r="B26" s="74" t="s">
        <v>36</v>
      </c>
      <c r="C26" s="138" t="s">
        <v>37</v>
      </c>
      <c r="D26" s="124"/>
      <c r="E26" s="114">
        <v>508959</v>
      </c>
      <c r="F26" s="128"/>
      <c r="G26" s="114">
        <v>2585303</v>
      </c>
      <c r="H26" s="128"/>
      <c r="I26" s="114">
        <v>815937</v>
      </c>
      <c r="J26" s="128"/>
      <c r="K26" s="114">
        <v>10571625</v>
      </c>
      <c r="L26" s="128"/>
      <c r="M26" s="114">
        <v>925356</v>
      </c>
      <c r="N26" s="128"/>
      <c r="O26" s="128"/>
      <c r="P26" s="129"/>
      <c r="Q26" s="114">
        <f t="shared" ref="Q26:Q37" si="2">SUM(E26:O26)</f>
        <v>15407180</v>
      </c>
      <c r="R26" s="129"/>
      <c r="S26" s="114">
        <v>174360</v>
      </c>
      <c r="T26" s="135"/>
      <c r="U26" s="114">
        <f t="shared" ref="U26:U37" si="3">Q26-S26</f>
        <v>15232820</v>
      </c>
      <c r="V26" s="136"/>
      <c r="W26" s="114">
        <v>15021498</v>
      </c>
    </row>
    <row r="27" spans="1:23" s="82" customFormat="1" x14ac:dyDescent="0.2">
      <c r="A27" s="73"/>
      <c r="B27" s="74" t="s">
        <v>38</v>
      </c>
      <c r="C27" s="138" t="s">
        <v>39</v>
      </c>
      <c r="D27" s="124"/>
      <c r="E27" s="114">
        <v>0</v>
      </c>
      <c r="F27" s="128"/>
      <c r="G27" s="114">
        <v>735316</v>
      </c>
      <c r="H27" s="128"/>
      <c r="I27" s="114">
        <v>382445</v>
      </c>
      <c r="J27" s="128"/>
      <c r="K27" s="114">
        <v>0</v>
      </c>
      <c r="L27" s="128"/>
      <c r="M27" s="114">
        <v>0</v>
      </c>
      <c r="N27" s="128"/>
      <c r="O27" s="114">
        <v>2869827</v>
      </c>
      <c r="P27" s="129"/>
      <c r="Q27" s="114">
        <f t="shared" si="2"/>
        <v>3987588</v>
      </c>
      <c r="R27" s="129"/>
      <c r="S27" s="114">
        <v>30000</v>
      </c>
      <c r="T27" s="135"/>
      <c r="U27" s="114">
        <f t="shared" si="3"/>
        <v>3957588</v>
      </c>
      <c r="V27" s="136"/>
      <c r="W27" s="114">
        <v>3808699</v>
      </c>
    </row>
    <row r="28" spans="1:23" s="82" customFormat="1" x14ac:dyDescent="0.2">
      <c r="A28" s="73"/>
      <c r="B28" s="74" t="s">
        <v>40</v>
      </c>
      <c r="C28" s="138" t="s">
        <v>41</v>
      </c>
      <c r="D28" s="124"/>
      <c r="E28" s="114">
        <v>461896</v>
      </c>
      <c r="F28" s="129"/>
      <c r="G28" s="114">
        <v>2087009</v>
      </c>
      <c r="H28" s="128"/>
      <c r="I28" s="114">
        <v>605228</v>
      </c>
      <c r="J28" s="128"/>
      <c r="K28" s="114">
        <v>394515</v>
      </c>
      <c r="L28" s="129"/>
      <c r="M28" s="114">
        <v>43885</v>
      </c>
      <c r="N28" s="128"/>
      <c r="O28" s="114">
        <v>0</v>
      </c>
      <c r="P28" s="129"/>
      <c r="Q28" s="114">
        <f t="shared" si="2"/>
        <v>3592533</v>
      </c>
      <c r="R28" s="129"/>
      <c r="S28" s="114">
        <v>126960</v>
      </c>
      <c r="T28" s="135"/>
      <c r="U28" s="114">
        <f t="shared" si="3"/>
        <v>3465573</v>
      </c>
      <c r="V28" s="136"/>
      <c r="W28" s="114">
        <v>2566000</v>
      </c>
    </row>
    <row r="29" spans="1:23" s="82" customFormat="1" x14ac:dyDescent="0.2">
      <c r="A29" s="73"/>
      <c r="B29" s="74" t="s">
        <v>42</v>
      </c>
      <c r="C29" s="146" t="s">
        <v>43</v>
      </c>
      <c r="D29" s="124"/>
      <c r="E29" s="114">
        <v>0</v>
      </c>
      <c r="F29" s="129"/>
      <c r="G29" s="114">
        <v>0</v>
      </c>
      <c r="H29" s="128"/>
      <c r="I29" s="114">
        <v>0</v>
      </c>
      <c r="J29" s="128"/>
      <c r="K29" s="129"/>
      <c r="L29" s="129"/>
      <c r="M29" s="128"/>
      <c r="N29" s="128"/>
      <c r="O29" s="129"/>
      <c r="P29" s="129"/>
      <c r="Q29" s="114">
        <f t="shared" si="2"/>
        <v>0</v>
      </c>
      <c r="R29" s="129"/>
      <c r="S29" s="114">
        <v>0</v>
      </c>
      <c r="T29" s="135"/>
      <c r="U29" s="114">
        <f t="shared" si="3"/>
        <v>0</v>
      </c>
      <c r="V29" s="136"/>
      <c r="W29" s="114">
        <v>0</v>
      </c>
    </row>
    <row r="30" spans="1:23" s="82" customFormat="1" x14ac:dyDescent="0.2">
      <c r="A30" s="73"/>
      <c r="B30" s="74" t="s">
        <v>44</v>
      </c>
      <c r="C30" s="138" t="s">
        <v>45</v>
      </c>
      <c r="D30" s="124"/>
      <c r="E30" s="114">
        <v>616107</v>
      </c>
      <c r="F30" s="129"/>
      <c r="G30" s="114">
        <v>2887536</v>
      </c>
      <c r="H30" s="128"/>
      <c r="I30" s="114">
        <v>837316</v>
      </c>
      <c r="J30" s="128"/>
      <c r="K30" s="114">
        <v>536240</v>
      </c>
      <c r="L30" s="129"/>
      <c r="M30" s="114">
        <v>59889</v>
      </c>
      <c r="N30" s="128"/>
      <c r="O30" s="114">
        <v>0</v>
      </c>
      <c r="P30" s="129"/>
      <c r="Q30" s="114">
        <f t="shared" si="2"/>
        <v>4937088</v>
      </c>
      <c r="R30" s="129"/>
      <c r="S30" s="114">
        <v>102301</v>
      </c>
      <c r="T30" s="135"/>
      <c r="U30" s="114">
        <f t="shared" si="3"/>
        <v>4834787</v>
      </c>
      <c r="V30" s="136"/>
      <c r="W30" s="114">
        <v>4917898</v>
      </c>
    </row>
    <row r="31" spans="1:23" s="82" customFormat="1" x14ac:dyDescent="0.2">
      <c r="A31" s="73"/>
      <c r="B31" s="74" t="s">
        <v>46</v>
      </c>
      <c r="C31" s="138" t="s">
        <v>47</v>
      </c>
      <c r="D31" s="124"/>
      <c r="E31" s="129"/>
      <c r="F31" s="129"/>
      <c r="G31" s="129"/>
      <c r="H31" s="128"/>
      <c r="I31" s="129"/>
      <c r="J31" s="128"/>
      <c r="K31" s="114">
        <v>871826</v>
      </c>
      <c r="L31" s="129"/>
      <c r="M31" s="114">
        <v>97564</v>
      </c>
      <c r="N31" s="128"/>
      <c r="O31" s="129"/>
      <c r="P31" s="129"/>
      <c r="Q31" s="114">
        <f t="shared" si="2"/>
        <v>969390</v>
      </c>
      <c r="R31" s="129"/>
      <c r="S31" s="114">
        <v>0</v>
      </c>
      <c r="T31" s="135"/>
      <c r="U31" s="114">
        <f t="shared" si="3"/>
        <v>969390</v>
      </c>
      <c r="V31" s="136"/>
      <c r="W31" s="114">
        <v>941975</v>
      </c>
    </row>
    <row r="32" spans="1:23" s="82" customFormat="1" x14ac:dyDescent="0.2">
      <c r="A32" s="73"/>
      <c r="B32" s="74" t="s">
        <v>48</v>
      </c>
      <c r="C32" s="138" t="s">
        <v>49</v>
      </c>
      <c r="D32" s="124"/>
      <c r="E32" s="114">
        <v>171098</v>
      </c>
      <c r="F32" s="130"/>
      <c r="G32" s="114">
        <v>795160</v>
      </c>
      <c r="H32" s="147"/>
      <c r="I32" s="114">
        <v>230540</v>
      </c>
      <c r="J32" s="128"/>
      <c r="K32" s="114">
        <v>141949</v>
      </c>
      <c r="L32" s="129"/>
      <c r="M32" s="114">
        <v>15998</v>
      </c>
      <c r="N32" s="128"/>
      <c r="O32" s="114">
        <v>0</v>
      </c>
      <c r="P32" s="129"/>
      <c r="Q32" s="114">
        <f t="shared" si="2"/>
        <v>1354745</v>
      </c>
      <c r="R32" s="129"/>
      <c r="S32" s="114">
        <v>374759</v>
      </c>
      <c r="T32" s="135"/>
      <c r="U32" s="114">
        <f t="shared" si="3"/>
        <v>979986</v>
      </c>
      <c r="V32" s="136"/>
      <c r="W32" s="114">
        <v>1055177</v>
      </c>
    </row>
    <row r="33" spans="1:23" s="82" customFormat="1" x14ac:dyDescent="0.2">
      <c r="A33" s="73"/>
      <c r="B33" s="74" t="s">
        <v>50</v>
      </c>
      <c r="C33" s="138" t="s">
        <v>51</v>
      </c>
      <c r="D33" s="124"/>
      <c r="E33" s="114">
        <v>448666</v>
      </c>
      <c r="F33" s="130"/>
      <c r="G33" s="114">
        <v>2018349</v>
      </c>
      <c r="H33" s="130"/>
      <c r="I33" s="114">
        <v>595462</v>
      </c>
      <c r="J33" s="128"/>
      <c r="K33" s="114">
        <v>372467</v>
      </c>
      <c r="L33" s="129"/>
      <c r="M33" s="114">
        <v>41603</v>
      </c>
      <c r="N33" s="128"/>
      <c r="O33" s="114">
        <v>0</v>
      </c>
      <c r="P33" s="129"/>
      <c r="Q33" s="114">
        <f t="shared" si="2"/>
        <v>3476547</v>
      </c>
      <c r="R33" s="129"/>
      <c r="S33" s="114">
        <v>472058</v>
      </c>
      <c r="T33" s="135"/>
      <c r="U33" s="114">
        <f t="shared" si="3"/>
        <v>3004489</v>
      </c>
      <c r="V33" s="136"/>
      <c r="W33" s="114">
        <v>3775581</v>
      </c>
    </row>
    <row r="34" spans="1:23" s="82" customFormat="1" x14ac:dyDescent="0.2">
      <c r="A34" s="73"/>
      <c r="B34" s="74" t="s">
        <v>52</v>
      </c>
      <c r="C34" s="138" t="s">
        <v>53</v>
      </c>
      <c r="D34" s="124"/>
      <c r="E34" s="129"/>
      <c r="F34" s="129"/>
      <c r="G34" s="129"/>
      <c r="H34" s="128"/>
      <c r="I34" s="129"/>
      <c r="J34" s="128"/>
      <c r="K34" s="114">
        <v>989530</v>
      </c>
      <c r="L34" s="129"/>
      <c r="M34" s="114">
        <v>110073</v>
      </c>
      <c r="N34" s="128"/>
      <c r="O34" s="129"/>
      <c r="P34" s="129"/>
      <c r="Q34" s="114">
        <f t="shared" si="2"/>
        <v>1099603</v>
      </c>
      <c r="R34" s="129"/>
      <c r="S34" s="114">
        <v>0</v>
      </c>
      <c r="T34" s="135"/>
      <c r="U34" s="114">
        <f t="shared" si="3"/>
        <v>1099603</v>
      </c>
      <c r="V34" s="136"/>
      <c r="W34" s="114">
        <v>1853000</v>
      </c>
    </row>
    <row r="35" spans="1:23" s="82" customFormat="1" x14ac:dyDescent="0.2">
      <c r="A35" s="73"/>
      <c r="B35" s="74" t="s">
        <v>54</v>
      </c>
      <c r="C35" s="138" t="s">
        <v>55</v>
      </c>
      <c r="D35" s="124"/>
      <c r="E35" s="129"/>
      <c r="F35" s="129"/>
      <c r="G35" s="129"/>
      <c r="H35" s="128"/>
      <c r="I35" s="129"/>
      <c r="J35" s="128"/>
      <c r="K35" s="114">
        <v>0</v>
      </c>
      <c r="L35" s="129"/>
      <c r="M35" s="114">
        <v>0</v>
      </c>
      <c r="N35" s="128"/>
      <c r="O35" s="129"/>
      <c r="P35" s="129"/>
      <c r="Q35" s="114">
        <f t="shared" si="2"/>
        <v>0</v>
      </c>
      <c r="R35" s="129"/>
      <c r="S35" s="114">
        <v>0</v>
      </c>
      <c r="T35" s="135"/>
      <c r="U35" s="114">
        <f t="shared" si="3"/>
        <v>0</v>
      </c>
      <c r="V35" s="136"/>
      <c r="W35" s="114">
        <v>0</v>
      </c>
    </row>
    <row r="36" spans="1:23" s="82" customFormat="1" x14ac:dyDescent="0.2">
      <c r="A36" s="73"/>
      <c r="B36" s="74" t="s">
        <v>56</v>
      </c>
      <c r="C36" s="138" t="s">
        <v>57</v>
      </c>
      <c r="D36" s="124"/>
      <c r="E36" s="114">
        <v>0</v>
      </c>
      <c r="F36" s="129"/>
      <c r="G36" s="114">
        <v>0</v>
      </c>
      <c r="H36" s="128"/>
      <c r="I36" s="114">
        <v>0</v>
      </c>
      <c r="J36" s="128"/>
      <c r="K36" s="114">
        <v>0</v>
      </c>
      <c r="L36" s="129"/>
      <c r="M36" s="114">
        <v>0</v>
      </c>
      <c r="N36" s="128"/>
      <c r="O36" s="114">
        <v>0</v>
      </c>
      <c r="P36" s="129"/>
      <c r="Q36" s="114">
        <f t="shared" si="2"/>
        <v>0</v>
      </c>
      <c r="R36" s="129"/>
      <c r="S36" s="114">
        <v>0</v>
      </c>
      <c r="T36" s="135"/>
      <c r="U36" s="114">
        <f t="shared" si="3"/>
        <v>0</v>
      </c>
      <c r="V36" s="136"/>
      <c r="W36" s="114">
        <v>0</v>
      </c>
    </row>
    <row r="37" spans="1:23" s="82" customFormat="1" x14ac:dyDescent="0.2">
      <c r="A37" s="73"/>
      <c r="B37" s="74" t="s">
        <v>58</v>
      </c>
      <c r="C37" s="138" t="s">
        <v>59</v>
      </c>
      <c r="D37" s="124"/>
      <c r="E37" s="129"/>
      <c r="F37" s="129"/>
      <c r="G37" s="129"/>
      <c r="H37" s="128"/>
      <c r="I37" s="129"/>
      <c r="J37" s="128"/>
      <c r="K37" s="129"/>
      <c r="L37" s="129"/>
      <c r="M37" s="114">
        <v>0</v>
      </c>
      <c r="N37" s="128"/>
      <c r="O37" s="129"/>
      <c r="P37" s="129"/>
      <c r="Q37" s="114">
        <f t="shared" si="2"/>
        <v>0</v>
      </c>
      <c r="R37" s="129"/>
      <c r="S37" s="114">
        <v>0</v>
      </c>
      <c r="T37" s="135"/>
      <c r="U37" s="114">
        <f t="shared" si="3"/>
        <v>0</v>
      </c>
      <c r="V37" s="136"/>
      <c r="W37" s="114">
        <v>0</v>
      </c>
    </row>
    <row r="38" spans="1:23" s="82" customFormat="1" x14ac:dyDescent="0.2">
      <c r="A38" s="73"/>
      <c r="B38" s="74"/>
      <c r="C38" s="138"/>
      <c r="D38" s="124"/>
      <c r="E38" s="134"/>
      <c r="F38" s="128"/>
      <c r="G38" s="134"/>
      <c r="H38" s="128"/>
      <c r="I38" s="128"/>
      <c r="J38" s="128"/>
      <c r="K38" s="128"/>
      <c r="L38" s="128"/>
      <c r="M38" s="129"/>
      <c r="N38" s="128"/>
      <c r="O38" s="128"/>
      <c r="P38" s="129"/>
      <c r="Q38" s="148"/>
      <c r="R38" s="129"/>
      <c r="S38" s="149"/>
      <c r="T38" s="135"/>
      <c r="U38" s="150"/>
      <c r="V38" s="136"/>
      <c r="W38" s="150"/>
    </row>
    <row r="39" spans="1:23" s="82" customFormat="1" x14ac:dyDescent="0.2">
      <c r="A39" s="73"/>
      <c r="B39" s="74"/>
      <c r="C39" s="138"/>
      <c r="D39" s="124"/>
      <c r="E39" s="134"/>
      <c r="F39" s="128"/>
      <c r="G39" s="134"/>
      <c r="H39" s="128"/>
      <c r="I39" s="128"/>
      <c r="J39" s="128"/>
      <c r="K39" s="128"/>
      <c r="L39" s="128"/>
      <c r="M39" s="128"/>
      <c r="N39" s="128"/>
      <c r="O39" s="128"/>
      <c r="P39" s="129"/>
      <c r="Q39" s="129"/>
      <c r="R39" s="129"/>
      <c r="S39" s="139"/>
      <c r="T39" s="135"/>
      <c r="U39" s="140"/>
      <c r="V39" s="136"/>
      <c r="W39" s="140"/>
    </row>
    <row r="40" spans="1:23" s="82" customFormat="1" ht="15.75" x14ac:dyDescent="0.2">
      <c r="A40" s="73"/>
      <c r="B40" s="74"/>
      <c r="C40" s="141" t="s">
        <v>60</v>
      </c>
      <c r="D40" s="124"/>
      <c r="E40" s="134"/>
      <c r="F40" s="128"/>
      <c r="G40" s="134"/>
      <c r="H40" s="128"/>
      <c r="I40" s="128"/>
      <c r="J40" s="128"/>
      <c r="K40" s="128"/>
      <c r="L40" s="128"/>
      <c r="M40" s="128"/>
      <c r="N40" s="128"/>
      <c r="O40" s="128"/>
      <c r="P40" s="129"/>
      <c r="Q40" s="129"/>
      <c r="R40" s="129"/>
      <c r="S40" s="139"/>
      <c r="T40" s="135"/>
      <c r="U40" s="140"/>
      <c r="V40" s="136"/>
      <c r="W40" s="140"/>
    </row>
    <row r="41" spans="1:23" s="82" customFormat="1" x14ac:dyDescent="0.2">
      <c r="A41" s="73"/>
      <c r="B41" s="74" t="s">
        <v>61</v>
      </c>
      <c r="C41" s="138" t="s">
        <v>62</v>
      </c>
      <c r="D41" s="124"/>
      <c r="E41" s="114">
        <v>2323699</v>
      </c>
      <c r="F41" s="128"/>
      <c r="G41" s="134"/>
      <c r="H41" s="128"/>
      <c r="I41" s="128"/>
      <c r="J41" s="128"/>
      <c r="K41" s="128"/>
      <c r="L41" s="128"/>
      <c r="M41" s="128"/>
      <c r="N41" s="128"/>
      <c r="O41" s="128"/>
      <c r="P41" s="129"/>
      <c r="Q41" s="114">
        <f>SUM(E41:O41)</f>
        <v>2323699</v>
      </c>
      <c r="R41" s="129"/>
      <c r="S41" s="114">
        <v>110973</v>
      </c>
      <c r="T41" s="135"/>
      <c r="U41" s="114">
        <f>Q41-S41</f>
        <v>2212726</v>
      </c>
      <c r="V41" s="136"/>
      <c r="W41" s="114">
        <v>3098042</v>
      </c>
    </row>
    <row r="42" spans="1:23" s="82" customFormat="1" x14ac:dyDescent="0.2">
      <c r="A42" s="73"/>
      <c r="B42" s="74"/>
      <c r="C42" s="138"/>
      <c r="D42" s="124"/>
      <c r="E42" s="134"/>
      <c r="F42" s="128"/>
      <c r="G42" s="134"/>
      <c r="H42" s="128"/>
      <c r="I42" s="128"/>
      <c r="J42" s="128"/>
      <c r="K42" s="128"/>
      <c r="L42" s="128"/>
      <c r="M42" s="128"/>
      <c r="N42" s="128"/>
      <c r="O42" s="128"/>
      <c r="P42" s="129"/>
      <c r="Q42" s="129"/>
      <c r="R42" s="129"/>
      <c r="S42" s="139"/>
      <c r="T42" s="135"/>
      <c r="U42" s="140"/>
      <c r="V42" s="136"/>
      <c r="W42" s="140"/>
    </row>
    <row r="43" spans="1:23" s="82" customFormat="1" x14ac:dyDescent="0.2">
      <c r="A43" s="73"/>
      <c r="B43" s="74"/>
      <c r="C43" s="138"/>
      <c r="D43" s="124"/>
      <c r="E43" s="134"/>
      <c r="F43" s="128"/>
      <c r="G43" s="134"/>
      <c r="H43" s="128"/>
      <c r="I43" s="128"/>
      <c r="J43" s="128"/>
      <c r="K43" s="128"/>
      <c r="L43" s="128"/>
      <c r="M43" s="128"/>
      <c r="N43" s="128"/>
      <c r="O43" s="128"/>
      <c r="P43" s="129"/>
      <c r="Q43" s="129"/>
      <c r="R43" s="129"/>
      <c r="S43" s="139"/>
      <c r="T43" s="135"/>
      <c r="U43" s="140"/>
      <c r="V43" s="136"/>
      <c r="W43" s="140"/>
    </row>
    <row r="44" spans="1:23" s="82" customFormat="1" ht="15.75" x14ac:dyDescent="0.2">
      <c r="A44" s="73"/>
      <c r="B44" s="74"/>
      <c r="C44" s="141" t="s">
        <v>63</v>
      </c>
      <c r="D44" s="124"/>
      <c r="E44" s="142"/>
      <c r="F44" s="128"/>
      <c r="G44" s="142"/>
      <c r="H44" s="128"/>
      <c r="I44" s="128"/>
      <c r="J44" s="128"/>
      <c r="K44" s="128"/>
      <c r="L44" s="128"/>
      <c r="M44" s="128"/>
      <c r="N44" s="128"/>
      <c r="O44" s="128"/>
      <c r="P44" s="129"/>
      <c r="Q44" s="143"/>
      <c r="R44" s="129"/>
      <c r="S44" s="144"/>
      <c r="T44" s="135"/>
      <c r="U44" s="145"/>
      <c r="V44" s="136"/>
      <c r="W44" s="145"/>
    </row>
    <row r="45" spans="1:23" s="82" customFormat="1" x14ac:dyDescent="0.2">
      <c r="A45" s="73"/>
      <c r="B45" s="113" t="s">
        <v>64</v>
      </c>
      <c r="C45" s="89" t="s">
        <v>65</v>
      </c>
      <c r="D45" s="124"/>
      <c r="E45" s="114">
        <v>926117</v>
      </c>
      <c r="F45" s="126"/>
      <c r="G45" s="114">
        <v>4309605</v>
      </c>
      <c r="H45" s="126"/>
      <c r="I45" s="114">
        <v>1249700</v>
      </c>
      <c r="J45" s="126"/>
      <c r="K45" s="114">
        <v>803084</v>
      </c>
      <c r="L45" s="115"/>
      <c r="M45" s="114">
        <v>89621</v>
      </c>
      <c r="N45" s="128"/>
      <c r="O45" s="128"/>
      <c r="P45" s="129"/>
      <c r="Q45" s="114">
        <f t="shared" ref="Q45:Q57" si="4">SUM(E45:O45)</f>
        <v>7378127</v>
      </c>
      <c r="R45" s="130"/>
      <c r="S45" s="114">
        <v>1543170</v>
      </c>
      <c r="T45" s="131"/>
      <c r="U45" s="114">
        <f t="shared" ref="U45:U57" si="5">Q45-S45</f>
        <v>5834957</v>
      </c>
      <c r="V45" s="132"/>
      <c r="W45" s="114">
        <v>5929271</v>
      </c>
    </row>
    <row r="46" spans="1:23" s="82" customFormat="1" x14ac:dyDescent="0.2">
      <c r="A46" s="73"/>
      <c r="B46" s="74" t="s">
        <v>66</v>
      </c>
      <c r="C46" s="138" t="s">
        <v>67</v>
      </c>
      <c r="D46" s="124"/>
      <c r="E46" s="114">
        <v>23599</v>
      </c>
      <c r="F46" s="126"/>
      <c r="G46" s="114">
        <v>113435</v>
      </c>
      <c r="H46" s="126"/>
      <c r="I46" s="114">
        <v>32892</v>
      </c>
      <c r="J46" s="126"/>
      <c r="K46" s="114">
        <v>20813</v>
      </c>
      <c r="L46" s="115"/>
      <c r="M46" s="114">
        <v>2331</v>
      </c>
      <c r="N46" s="128"/>
      <c r="O46" s="114">
        <v>0</v>
      </c>
      <c r="P46" s="129"/>
      <c r="Q46" s="114">
        <f t="shared" si="4"/>
        <v>193070</v>
      </c>
      <c r="R46" s="130"/>
      <c r="S46" s="114">
        <v>0</v>
      </c>
      <c r="T46" s="131"/>
      <c r="U46" s="114">
        <f t="shared" si="5"/>
        <v>193070</v>
      </c>
      <c r="V46" s="136"/>
      <c r="W46" s="114">
        <v>322559</v>
      </c>
    </row>
    <row r="47" spans="1:23" s="82" customFormat="1" x14ac:dyDescent="0.2">
      <c r="A47" s="73"/>
      <c r="B47" s="74" t="s">
        <v>68</v>
      </c>
      <c r="C47" s="138" t="s">
        <v>69</v>
      </c>
      <c r="D47" s="124"/>
      <c r="E47" s="114">
        <v>19019</v>
      </c>
      <c r="F47" s="126"/>
      <c r="G47" s="114">
        <v>89687</v>
      </c>
      <c r="H47" s="126"/>
      <c r="I47" s="114">
        <v>26007</v>
      </c>
      <c r="J47" s="126"/>
      <c r="K47" s="114">
        <v>16607</v>
      </c>
      <c r="L47" s="115"/>
      <c r="M47" s="114">
        <v>1856</v>
      </c>
      <c r="N47" s="128"/>
      <c r="O47" s="115"/>
      <c r="P47" s="129"/>
      <c r="Q47" s="114">
        <f t="shared" si="4"/>
        <v>153176</v>
      </c>
      <c r="R47" s="130"/>
      <c r="S47" s="114">
        <v>5298</v>
      </c>
      <c r="T47" s="131"/>
      <c r="U47" s="114">
        <f t="shared" si="5"/>
        <v>147878</v>
      </c>
      <c r="V47" s="136"/>
      <c r="W47" s="114">
        <v>177793</v>
      </c>
    </row>
    <row r="48" spans="1:23" s="82" customFormat="1" x14ac:dyDescent="0.2">
      <c r="A48" s="73"/>
      <c r="B48" s="74" t="s">
        <v>70</v>
      </c>
      <c r="C48" s="138" t="s">
        <v>71</v>
      </c>
      <c r="D48" s="124"/>
      <c r="E48" s="114">
        <v>0</v>
      </c>
      <c r="F48" s="126"/>
      <c r="G48" s="114">
        <v>0</v>
      </c>
      <c r="H48" s="126"/>
      <c r="I48" s="114">
        <v>0</v>
      </c>
      <c r="J48" s="126"/>
      <c r="K48" s="114">
        <v>0</v>
      </c>
      <c r="L48" s="115"/>
      <c r="M48" s="114">
        <v>0</v>
      </c>
      <c r="N48" s="128"/>
      <c r="O48" s="115"/>
      <c r="P48" s="129"/>
      <c r="Q48" s="114">
        <f t="shared" si="4"/>
        <v>0</v>
      </c>
      <c r="R48" s="130"/>
      <c r="S48" s="114">
        <v>0</v>
      </c>
      <c r="T48" s="131"/>
      <c r="U48" s="114">
        <f t="shared" si="5"/>
        <v>0</v>
      </c>
      <c r="V48" s="132"/>
      <c r="W48" s="114">
        <v>0</v>
      </c>
    </row>
    <row r="49" spans="1:23" s="82" customFormat="1" x14ac:dyDescent="0.2">
      <c r="A49" s="73"/>
      <c r="B49" s="74" t="s">
        <v>72</v>
      </c>
      <c r="C49" s="138" t="s">
        <v>73</v>
      </c>
      <c r="D49" s="124"/>
      <c r="E49" s="114">
        <v>0</v>
      </c>
      <c r="F49" s="128"/>
      <c r="G49" s="114">
        <v>0</v>
      </c>
      <c r="H49" s="128"/>
      <c r="I49" s="114">
        <v>0</v>
      </c>
      <c r="J49" s="128"/>
      <c r="K49" s="114">
        <v>0</v>
      </c>
      <c r="L49" s="129"/>
      <c r="M49" s="114">
        <v>0</v>
      </c>
      <c r="N49" s="128"/>
      <c r="O49" s="128"/>
      <c r="P49" s="129"/>
      <c r="Q49" s="114">
        <f t="shared" si="4"/>
        <v>0</v>
      </c>
      <c r="R49" s="129"/>
      <c r="S49" s="114">
        <v>0</v>
      </c>
      <c r="T49" s="135"/>
      <c r="U49" s="114">
        <f t="shared" si="5"/>
        <v>0</v>
      </c>
      <c r="V49" s="136"/>
      <c r="W49" s="114">
        <v>0</v>
      </c>
    </row>
    <row r="50" spans="1:23" s="82" customFormat="1" x14ac:dyDescent="0.2">
      <c r="A50" s="73"/>
      <c r="B50" s="74" t="s">
        <v>74</v>
      </c>
      <c r="C50" s="138" t="s">
        <v>75</v>
      </c>
      <c r="D50" s="124"/>
      <c r="E50" s="114">
        <v>0</v>
      </c>
      <c r="F50" s="128"/>
      <c r="G50" s="114">
        <v>0</v>
      </c>
      <c r="H50" s="128"/>
      <c r="I50" s="114">
        <v>0</v>
      </c>
      <c r="J50" s="128"/>
      <c r="K50" s="114">
        <v>0</v>
      </c>
      <c r="L50" s="129"/>
      <c r="M50" s="114">
        <v>0</v>
      </c>
      <c r="N50" s="128"/>
      <c r="O50" s="128"/>
      <c r="P50" s="129"/>
      <c r="Q50" s="114">
        <f t="shared" si="4"/>
        <v>0</v>
      </c>
      <c r="R50" s="129"/>
      <c r="S50" s="114">
        <v>0</v>
      </c>
      <c r="T50" s="135"/>
      <c r="U50" s="114">
        <f t="shared" si="5"/>
        <v>0</v>
      </c>
      <c r="V50" s="136"/>
      <c r="W50" s="114">
        <v>0</v>
      </c>
    </row>
    <row r="51" spans="1:23" s="82" customFormat="1" x14ac:dyDescent="0.2">
      <c r="A51" s="73"/>
      <c r="B51" s="74" t="s">
        <v>76</v>
      </c>
      <c r="C51" s="138" t="s">
        <v>77</v>
      </c>
      <c r="D51" s="124"/>
      <c r="E51" s="114">
        <v>0</v>
      </c>
      <c r="F51" s="128"/>
      <c r="G51" s="114">
        <v>0</v>
      </c>
      <c r="H51" s="128"/>
      <c r="I51" s="114">
        <v>0</v>
      </c>
      <c r="J51" s="128"/>
      <c r="K51" s="114">
        <v>0</v>
      </c>
      <c r="L51" s="129"/>
      <c r="M51" s="114">
        <v>0</v>
      </c>
      <c r="N51" s="128"/>
      <c r="O51" s="128"/>
      <c r="P51" s="129"/>
      <c r="Q51" s="114">
        <f t="shared" si="4"/>
        <v>0</v>
      </c>
      <c r="R51" s="129"/>
      <c r="S51" s="114">
        <v>0</v>
      </c>
      <c r="T51" s="135"/>
      <c r="U51" s="114">
        <f t="shared" si="5"/>
        <v>0</v>
      </c>
      <c r="V51" s="136"/>
      <c r="W51" s="114">
        <v>0</v>
      </c>
    </row>
    <row r="52" spans="1:23" s="82" customFormat="1" x14ac:dyDescent="0.2">
      <c r="A52" s="73"/>
      <c r="B52" s="74" t="s">
        <v>78</v>
      </c>
      <c r="C52" s="89" t="s">
        <v>79</v>
      </c>
      <c r="D52" s="124"/>
      <c r="E52" s="114">
        <v>0</v>
      </c>
      <c r="F52" s="151"/>
      <c r="G52" s="114">
        <v>0</v>
      </c>
      <c r="H52" s="151"/>
      <c r="I52" s="114">
        <v>0</v>
      </c>
      <c r="J52" s="151"/>
      <c r="K52" s="114">
        <v>0</v>
      </c>
      <c r="L52" s="118"/>
      <c r="M52" s="114">
        <v>0</v>
      </c>
      <c r="N52" s="119"/>
      <c r="O52" s="119"/>
      <c r="P52" s="120"/>
      <c r="Q52" s="114">
        <f t="shared" si="4"/>
        <v>0</v>
      </c>
      <c r="R52" s="120"/>
      <c r="S52" s="114">
        <v>0</v>
      </c>
      <c r="T52" s="152"/>
      <c r="U52" s="114">
        <f t="shared" si="5"/>
        <v>0</v>
      </c>
      <c r="V52" s="136"/>
      <c r="W52" s="114">
        <v>0</v>
      </c>
    </row>
    <row r="53" spans="1:23" s="82" customFormat="1" x14ac:dyDescent="0.2">
      <c r="A53" s="73"/>
      <c r="B53" s="74" t="s">
        <v>80</v>
      </c>
      <c r="C53" s="89" t="s">
        <v>81</v>
      </c>
      <c r="D53" s="124"/>
      <c r="E53" s="114">
        <v>0</v>
      </c>
      <c r="F53" s="151"/>
      <c r="G53" s="114">
        <v>0</v>
      </c>
      <c r="H53" s="151"/>
      <c r="I53" s="114">
        <v>0</v>
      </c>
      <c r="J53" s="151"/>
      <c r="K53" s="114">
        <v>0</v>
      </c>
      <c r="L53" s="118"/>
      <c r="M53" s="114">
        <v>0</v>
      </c>
      <c r="N53" s="119"/>
      <c r="O53" s="119"/>
      <c r="P53" s="120"/>
      <c r="Q53" s="114">
        <f t="shared" si="4"/>
        <v>0</v>
      </c>
      <c r="R53" s="120"/>
      <c r="S53" s="114">
        <v>0</v>
      </c>
      <c r="T53" s="152"/>
      <c r="U53" s="114">
        <f t="shared" si="5"/>
        <v>0</v>
      </c>
      <c r="V53" s="136"/>
      <c r="W53" s="114">
        <v>0</v>
      </c>
    </row>
    <row r="54" spans="1:23" s="82" customFormat="1" x14ac:dyDescent="0.2">
      <c r="A54" s="73"/>
      <c r="B54" s="74" t="s">
        <v>82</v>
      </c>
      <c r="C54" s="89" t="s">
        <v>83</v>
      </c>
      <c r="D54" s="124"/>
      <c r="E54" s="114">
        <v>295913</v>
      </c>
      <c r="F54" s="151"/>
      <c r="G54" s="114">
        <v>1337037</v>
      </c>
      <c r="H54" s="151"/>
      <c r="I54" s="114">
        <v>387738</v>
      </c>
      <c r="J54" s="151"/>
      <c r="K54" s="114">
        <v>252745</v>
      </c>
      <c r="L54" s="118"/>
      <c r="M54" s="114">
        <v>28115</v>
      </c>
      <c r="N54" s="119"/>
      <c r="O54" s="119"/>
      <c r="P54" s="120"/>
      <c r="Q54" s="114">
        <f t="shared" si="4"/>
        <v>2301548</v>
      </c>
      <c r="R54" s="120"/>
      <c r="S54" s="114">
        <v>0</v>
      </c>
      <c r="T54" s="152"/>
      <c r="U54" s="114">
        <f t="shared" si="5"/>
        <v>2301548</v>
      </c>
      <c r="V54" s="136"/>
      <c r="W54" s="114">
        <v>3000000</v>
      </c>
    </row>
    <row r="55" spans="1:23" s="82" customFormat="1" x14ac:dyDescent="0.2">
      <c r="A55" s="73"/>
      <c r="B55" s="74" t="s">
        <v>84</v>
      </c>
      <c r="C55" s="138" t="s">
        <v>85</v>
      </c>
      <c r="D55" s="124"/>
      <c r="E55" s="114">
        <v>0</v>
      </c>
      <c r="F55" s="151"/>
      <c r="G55" s="114">
        <v>0</v>
      </c>
      <c r="H55" s="151"/>
      <c r="I55" s="114">
        <v>0</v>
      </c>
      <c r="J55" s="151"/>
      <c r="K55" s="114">
        <v>4037676</v>
      </c>
      <c r="L55" s="118"/>
      <c r="M55" s="114">
        <v>451251</v>
      </c>
      <c r="N55" s="119"/>
      <c r="O55" s="114">
        <v>0</v>
      </c>
      <c r="P55" s="120"/>
      <c r="Q55" s="114">
        <f t="shared" si="4"/>
        <v>4488927</v>
      </c>
      <c r="R55" s="120"/>
      <c r="S55" s="114">
        <v>0</v>
      </c>
      <c r="T55" s="152"/>
      <c r="U55" s="114">
        <f t="shared" si="5"/>
        <v>4488927</v>
      </c>
      <c r="V55" s="136"/>
      <c r="W55" s="114">
        <v>4067097</v>
      </c>
    </row>
    <row r="56" spans="1:23" s="82" customFormat="1" x14ac:dyDescent="0.2">
      <c r="A56" s="73"/>
      <c r="B56" s="74" t="s">
        <v>86</v>
      </c>
      <c r="C56" s="89" t="s">
        <v>87</v>
      </c>
      <c r="D56" s="124"/>
      <c r="E56" s="114">
        <v>0</v>
      </c>
      <c r="F56" s="151"/>
      <c r="G56" s="114">
        <v>0</v>
      </c>
      <c r="H56" s="151"/>
      <c r="I56" s="114">
        <v>0</v>
      </c>
      <c r="J56" s="151"/>
      <c r="K56" s="114">
        <v>0</v>
      </c>
      <c r="L56" s="118"/>
      <c r="M56" s="114">
        <v>0</v>
      </c>
      <c r="N56" s="119"/>
      <c r="O56" s="114">
        <v>0</v>
      </c>
      <c r="P56" s="120"/>
      <c r="Q56" s="114">
        <f t="shared" si="4"/>
        <v>0</v>
      </c>
      <c r="R56" s="120"/>
      <c r="S56" s="114">
        <v>0</v>
      </c>
      <c r="T56" s="152"/>
      <c r="U56" s="114">
        <f t="shared" si="5"/>
        <v>0</v>
      </c>
      <c r="V56" s="136"/>
      <c r="W56" s="114">
        <v>0</v>
      </c>
    </row>
    <row r="57" spans="1:23" s="82" customFormat="1" x14ac:dyDescent="0.2">
      <c r="A57" s="73"/>
      <c r="B57" s="74" t="s">
        <v>88</v>
      </c>
      <c r="C57" s="89" t="s">
        <v>89</v>
      </c>
      <c r="D57" s="124"/>
      <c r="E57" s="114">
        <v>44734</v>
      </c>
      <c r="F57" s="151"/>
      <c r="G57" s="114">
        <v>201594</v>
      </c>
      <c r="H57" s="151"/>
      <c r="I57" s="114">
        <v>58339</v>
      </c>
      <c r="J57" s="151"/>
      <c r="K57" s="114">
        <v>19451</v>
      </c>
      <c r="L57" s="118"/>
      <c r="M57" s="114">
        <v>2627</v>
      </c>
      <c r="N57" s="119"/>
      <c r="O57" s="114">
        <v>0</v>
      </c>
      <c r="P57" s="120"/>
      <c r="Q57" s="114">
        <f t="shared" si="4"/>
        <v>326745</v>
      </c>
      <c r="R57" s="120"/>
      <c r="S57" s="114">
        <v>0</v>
      </c>
      <c r="T57" s="152"/>
      <c r="U57" s="114">
        <f t="shared" si="5"/>
        <v>326745</v>
      </c>
      <c r="V57" s="136"/>
      <c r="W57" s="114">
        <v>326500</v>
      </c>
    </row>
    <row r="58" spans="1:23" s="82" customFormat="1" x14ac:dyDescent="0.2">
      <c r="A58" s="73"/>
      <c r="B58" s="74"/>
      <c r="C58" s="89"/>
      <c r="D58" s="124"/>
      <c r="E58" s="118"/>
      <c r="F58" s="119"/>
      <c r="G58" s="118"/>
      <c r="H58" s="119"/>
      <c r="I58" s="118"/>
      <c r="J58" s="119"/>
      <c r="K58" s="118"/>
      <c r="L58" s="118"/>
      <c r="M58" s="119"/>
      <c r="N58" s="119"/>
      <c r="O58" s="119"/>
      <c r="P58" s="120"/>
      <c r="Q58" s="119"/>
      <c r="R58" s="120"/>
      <c r="S58" s="153"/>
      <c r="T58" s="152"/>
      <c r="U58" s="154"/>
      <c r="V58" s="136"/>
      <c r="W58" s="154"/>
    </row>
    <row r="59" spans="1:23" s="82" customFormat="1" x14ac:dyDescent="0.2">
      <c r="A59" s="73"/>
      <c r="B59" s="74"/>
      <c r="C59" s="89"/>
      <c r="D59" s="124"/>
      <c r="E59" s="118"/>
      <c r="F59" s="119"/>
      <c r="G59" s="118"/>
      <c r="H59" s="119"/>
      <c r="I59" s="118"/>
      <c r="J59" s="119"/>
      <c r="K59" s="118"/>
      <c r="L59" s="118"/>
      <c r="M59" s="119"/>
      <c r="N59" s="119"/>
      <c r="O59" s="119"/>
      <c r="P59" s="120"/>
      <c r="Q59" s="119"/>
      <c r="R59" s="120"/>
      <c r="S59" s="153"/>
      <c r="T59" s="152"/>
      <c r="U59" s="154"/>
      <c r="V59" s="136"/>
      <c r="W59" s="154"/>
    </row>
    <row r="60" spans="1:23" s="82" customFormat="1" x14ac:dyDescent="0.2">
      <c r="A60" s="73"/>
      <c r="B60" s="74"/>
      <c r="C60" s="89"/>
      <c r="D60" s="124"/>
      <c r="E60" s="118"/>
      <c r="F60" s="119"/>
      <c r="G60" s="118"/>
      <c r="H60" s="119"/>
      <c r="I60" s="118"/>
      <c r="J60" s="119"/>
      <c r="K60" s="118"/>
      <c r="L60" s="118"/>
      <c r="M60" s="119"/>
      <c r="N60" s="119"/>
      <c r="O60" s="119"/>
      <c r="P60" s="120"/>
      <c r="Q60" s="119"/>
      <c r="R60" s="120"/>
      <c r="S60" s="153"/>
      <c r="T60" s="152"/>
      <c r="U60" s="154"/>
      <c r="V60" s="136"/>
      <c r="W60" s="154"/>
    </row>
    <row r="61" spans="1:23" s="82" customFormat="1" x14ac:dyDescent="0.2">
      <c r="A61" s="73"/>
      <c r="B61" s="74" t="s">
        <v>90</v>
      </c>
      <c r="C61" s="138" t="s">
        <v>91</v>
      </c>
      <c r="D61" s="124"/>
      <c r="E61" s="114">
        <v>86432</v>
      </c>
      <c r="F61" s="151"/>
      <c r="G61" s="114">
        <v>390531</v>
      </c>
      <c r="H61" s="151"/>
      <c r="I61" s="114">
        <v>113253</v>
      </c>
      <c r="J61" s="151"/>
      <c r="K61" s="114">
        <v>73823</v>
      </c>
      <c r="L61" s="118"/>
      <c r="M61" s="114">
        <v>8212</v>
      </c>
      <c r="N61" s="119"/>
      <c r="O61" s="114">
        <v>0</v>
      </c>
      <c r="P61" s="120"/>
      <c r="Q61" s="114">
        <f t="shared" ref="Q61" si="6">SUM(E61:O61)</f>
        <v>672251</v>
      </c>
      <c r="R61" s="120"/>
      <c r="S61" s="114">
        <v>672251</v>
      </c>
      <c r="T61" s="152"/>
      <c r="U61" s="114">
        <f t="shared" ref="U61" si="7">Q61-S61</f>
        <v>0</v>
      </c>
      <c r="V61" s="136"/>
      <c r="W61" s="114">
        <v>0</v>
      </c>
    </row>
    <row r="62" spans="1:23" s="82" customFormat="1" x14ac:dyDescent="0.2">
      <c r="A62" s="73"/>
      <c r="B62" s="74"/>
      <c r="C62" s="138"/>
      <c r="D62" s="124"/>
      <c r="E62" s="155"/>
      <c r="F62" s="128"/>
      <c r="G62" s="155"/>
      <c r="H62" s="128"/>
      <c r="I62" s="128"/>
      <c r="J62" s="128"/>
      <c r="K62" s="128"/>
      <c r="L62" s="128"/>
      <c r="M62" s="128"/>
      <c r="N62" s="128"/>
      <c r="O62" s="128"/>
      <c r="P62" s="129"/>
      <c r="Q62" s="156"/>
      <c r="R62" s="129"/>
      <c r="S62" s="157"/>
      <c r="T62" s="135"/>
      <c r="U62" s="158"/>
      <c r="V62" s="136"/>
      <c r="W62" s="158"/>
    </row>
    <row r="63" spans="1:23" s="82" customFormat="1" x14ac:dyDescent="0.2">
      <c r="A63" s="73"/>
      <c r="B63" s="113" t="s">
        <v>92</v>
      </c>
      <c r="C63" s="89" t="s">
        <v>93</v>
      </c>
      <c r="D63" s="124"/>
      <c r="E63" s="159">
        <f>SUM(E10:E62)</f>
        <v>30102505</v>
      </c>
      <c r="F63" s="128"/>
      <c r="G63" s="159">
        <f>SUM(G10:G62)</f>
        <v>127270318</v>
      </c>
      <c r="H63" s="128"/>
      <c r="I63" s="159">
        <f>SUM(I10:I62)</f>
        <v>37087126</v>
      </c>
      <c r="J63" s="128"/>
      <c r="K63" s="159">
        <f>SUM(K10:K62)</f>
        <v>29614854</v>
      </c>
      <c r="L63" s="134"/>
      <c r="M63" s="159">
        <f>SUM(M10:M62)</f>
        <v>3298381</v>
      </c>
      <c r="N63" s="128"/>
      <c r="O63" s="159">
        <f>SUM(O10:O62)</f>
        <v>2869827</v>
      </c>
      <c r="P63" s="129"/>
      <c r="Q63" s="159">
        <f>SUM(Q10:Q62)</f>
        <v>230243011</v>
      </c>
      <c r="R63" s="129"/>
      <c r="S63" s="159">
        <f>SUM(S10:S62)</f>
        <v>3799841</v>
      </c>
      <c r="T63" s="135"/>
      <c r="U63" s="159">
        <f>SUM(U10:U62)</f>
        <v>226443170</v>
      </c>
      <c r="V63" s="136"/>
      <c r="W63" s="159">
        <f>SUM(W10:W62)</f>
        <v>394577092</v>
      </c>
    </row>
    <row r="64" spans="1:23" s="82" customFormat="1" x14ac:dyDescent="0.2">
      <c r="A64" s="73"/>
      <c r="B64" s="74"/>
      <c r="C64" s="138"/>
      <c r="D64" s="124"/>
      <c r="E64" s="160"/>
      <c r="F64" s="128"/>
      <c r="G64" s="160"/>
      <c r="H64" s="128"/>
      <c r="I64" s="128"/>
      <c r="J64" s="128"/>
      <c r="K64" s="128"/>
      <c r="L64" s="128"/>
      <c r="M64" s="128"/>
      <c r="N64" s="128"/>
      <c r="O64" s="128"/>
      <c r="P64" s="129"/>
      <c r="Q64" s="148"/>
      <c r="R64" s="129"/>
      <c r="S64" s="149"/>
      <c r="T64" s="135"/>
      <c r="U64" s="150"/>
      <c r="V64" s="136"/>
      <c r="W64" s="150"/>
    </row>
    <row r="65" spans="1:23" s="82" customFormat="1" x14ac:dyDescent="0.2">
      <c r="A65" s="73"/>
      <c r="B65" s="74"/>
      <c r="C65" s="138"/>
      <c r="D65" s="124"/>
      <c r="E65" s="134"/>
      <c r="F65" s="128"/>
      <c r="G65" s="134"/>
      <c r="H65" s="128"/>
      <c r="I65" s="128"/>
      <c r="J65" s="128"/>
      <c r="K65" s="128"/>
      <c r="L65" s="128"/>
      <c r="M65" s="128"/>
      <c r="N65" s="128"/>
      <c r="O65" s="128"/>
      <c r="P65" s="129"/>
      <c r="Q65" s="129"/>
      <c r="R65" s="129"/>
      <c r="S65" s="139"/>
      <c r="T65" s="135"/>
      <c r="U65" s="140"/>
      <c r="V65" s="136"/>
      <c r="W65" s="140"/>
    </row>
    <row r="66" spans="1:23" s="82" customFormat="1" ht="15.75" x14ac:dyDescent="0.2">
      <c r="A66" s="73"/>
      <c r="B66" s="74"/>
      <c r="C66" s="141" t="s">
        <v>94</v>
      </c>
      <c r="D66" s="124"/>
      <c r="E66" s="134"/>
      <c r="F66" s="128"/>
      <c r="G66" s="134"/>
      <c r="H66" s="128"/>
      <c r="I66" s="128"/>
      <c r="J66" s="128"/>
      <c r="K66" s="128"/>
      <c r="L66" s="128"/>
      <c r="M66" s="128"/>
      <c r="N66" s="128"/>
      <c r="O66" s="128"/>
      <c r="P66" s="129"/>
      <c r="Q66" s="129"/>
      <c r="R66" s="129"/>
      <c r="S66" s="139"/>
      <c r="T66" s="135"/>
      <c r="U66" s="140"/>
      <c r="V66" s="136"/>
      <c r="W66" s="140"/>
    </row>
    <row r="67" spans="1:23" s="82" customFormat="1" ht="18" x14ac:dyDescent="0.2">
      <c r="A67" s="73"/>
      <c r="B67" s="74"/>
      <c r="C67" s="161"/>
      <c r="D67" s="124"/>
      <c r="E67" s="134"/>
      <c r="F67" s="128"/>
      <c r="G67" s="134"/>
      <c r="H67" s="128"/>
      <c r="I67" s="128"/>
      <c r="J67" s="128"/>
      <c r="K67" s="128"/>
      <c r="L67" s="128"/>
      <c r="M67" s="128"/>
      <c r="N67" s="128"/>
      <c r="O67" s="128"/>
      <c r="P67" s="129"/>
      <c r="Q67" s="129"/>
      <c r="R67" s="129"/>
      <c r="S67" s="139"/>
      <c r="T67" s="135"/>
      <c r="U67" s="140"/>
      <c r="V67" s="136"/>
      <c r="W67" s="140"/>
    </row>
    <row r="68" spans="1:23" s="82" customFormat="1" ht="15.75" x14ac:dyDescent="0.2">
      <c r="A68" s="73"/>
      <c r="B68" s="74"/>
      <c r="C68" s="141" t="s">
        <v>95</v>
      </c>
      <c r="D68" s="124"/>
      <c r="E68" s="134"/>
      <c r="F68" s="128"/>
      <c r="G68" s="134"/>
      <c r="H68" s="128"/>
      <c r="I68" s="128"/>
      <c r="J68" s="128"/>
      <c r="K68" s="128"/>
      <c r="L68" s="128"/>
      <c r="M68" s="128"/>
      <c r="N68" s="128"/>
      <c r="O68" s="128"/>
      <c r="P68" s="129"/>
      <c r="Q68" s="129"/>
      <c r="R68" s="129"/>
      <c r="S68" s="139"/>
      <c r="T68" s="135"/>
      <c r="U68" s="140"/>
      <c r="V68" s="136"/>
      <c r="W68" s="140"/>
    </row>
    <row r="69" spans="1:23" s="82" customFormat="1" x14ac:dyDescent="0.2">
      <c r="A69" s="73"/>
      <c r="B69" s="113" t="s">
        <v>96</v>
      </c>
      <c r="C69" s="89" t="s">
        <v>263</v>
      </c>
      <c r="D69" s="113"/>
      <c r="E69" s="134"/>
      <c r="F69" s="128"/>
      <c r="G69" s="134"/>
      <c r="H69" s="128"/>
      <c r="I69" s="128"/>
      <c r="J69" s="128"/>
      <c r="K69" s="128"/>
      <c r="L69" s="128"/>
      <c r="M69" s="128"/>
      <c r="N69" s="128"/>
      <c r="O69" s="128"/>
      <c r="P69" s="129"/>
      <c r="Q69" s="159">
        <v>6543002</v>
      </c>
      <c r="R69" s="129"/>
      <c r="S69" s="139"/>
      <c r="T69" s="135"/>
      <c r="U69" s="140"/>
      <c r="V69" s="136"/>
      <c r="W69" s="140"/>
    </row>
    <row r="70" spans="1:23" s="82" customFormat="1" ht="18.75" customHeight="1" x14ac:dyDescent="0.2">
      <c r="A70" s="73"/>
      <c r="B70" s="113" t="s">
        <v>97</v>
      </c>
      <c r="C70" s="89" t="s">
        <v>264</v>
      </c>
      <c r="D70" s="113"/>
      <c r="E70" s="134"/>
      <c r="F70" s="128"/>
      <c r="G70" s="134"/>
      <c r="H70" s="128"/>
      <c r="I70" s="128"/>
      <c r="J70" s="128"/>
      <c r="K70" s="128"/>
      <c r="L70" s="128"/>
      <c r="M70" s="128"/>
      <c r="N70" s="128"/>
      <c r="O70" s="128"/>
      <c r="P70" s="129"/>
      <c r="Q70" s="159">
        <v>222277000</v>
      </c>
      <c r="R70" s="129"/>
      <c r="S70" s="139"/>
      <c r="T70" s="135"/>
      <c r="U70" s="140"/>
      <c r="V70" s="136"/>
      <c r="W70" s="140"/>
    </row>
    <row r="71" spans="1:23" s="82" customFormat="1" ht="18.75" customHeight="1" x14ac:dyDescent="0.2">
      <c r="A71" s="73"/>
      <c r="B71" s="113" t="s">
        <v>98</v>
      </c>
      <c r="C71" s="89" t="s">
        <v>99</v>
      </c>
      <c r="D71" s="113"/>
      <c r="E71" s="134"/>
      <c r="F71" s="128"/>
      <c r="G71" s="134"/>
      <c r="H71" s="128"/>
      <c r="I71" s="128"/>
      <c r="J71" s="128"/>
      <c r="K71" s="128"/>
      <c r="L71" s="128"/>
      <c r="M71" s="128"/>
      <c r="N71" s="128"/>
      <c r="O71" s="128"/>
      <c r="P71" s="129"/>
      <c r="Q71" s="159">
        <v>4928170</v>
      </c>
      <c r="R71" s="129"/>
      <c r="S71" s="139"/>
      <c r="T71" s="135"/>
      <c r="U71" s="140"/>
      <c r="V71" s="136"/>
      <c r="W71" s="140"/>
    </row>
    <row r="72" spans="1:23" s="82" customFormat="1" x14ac:dyDescent="0.2">
      <c r="A72" s="73"/>
      <c r="B72" s="113" t="s">
        <v>100</v>
      </c>
      <c r="C72" s="89" t="s">
        <v>101</v>
      </c>
      <c r="D72" s="113"/>
      <c r="E72" s="134"/>
      <c r="F72" s="128"/>
      <c r="G72" s="134"/>
      <c r="H72" s="128"/>
      <c r="I72" s="128"/>
      <c r="J72" s="128"/>
      <c r="K72" s="128"/>
      <c r="L72" s="128"/>
      <c r="M72" s="128"/>
      <c r="N72" s="128"/>
      <c r="O72" s="128"/>
      <c r="P72" s="129"/>
      <c r="Q72" s="159">
        <v>0</v>
      </c>
      <c r="R72" s="129"/>
      <c r="S72" s="139"/>
      <c r="T72" s="135"/>
      <c r="U72" s="140"/>
      <c r="V72" s="136"/>
      <c r="W72" s="140"/>
    </row>
    <row r="73" spans="1:23" s="82" customFormat="1" x14ac:dyDescent="0.2">
      <c r="A73" s="73"/>
      <c r="B73" s="113" t="s">
        <v>102</v>
      </c>
      <c r="C73" s="89" t="s">
        <v>103</v>
      </c>
      <c r="D73" s="113"/>
      <c r="E73" s="134"/>
      <c r="F73" s="128"/>
      <c r="G73" s="134"/>
      <c r="H73" s="128"/>
      <c r="I73" s="128"/>
      <c r="J73" s="128"/>
      <c r="K73" s="128"/>
      <c r="L73" s="128"/>
      <c r="M73" s="128"/>
      <c r="N73" s="128"/>
      <c r="O73" s="128"/>
      <c r="P73" s="129"/>
      <c r="Q73" s="159">
        <f>SUM(Q69:Q72)</f>
        <v>233748172</v>
      </c>
      <c r="R73" s="129"/>
      <c r="S73" s="139"/>
      <c r="T73" s="135"/>
      <c r="U73" s="140"/>
      <c r="V73" s="136"/>
      <c r="W73" s="140"/>
    </row>
    <row r="74" spans="1:23" s="82" customFormat="1" ht="18" customHeight="1" x14ac:dyDescent="0.2">
      <c r="A74" s="73"/>
      <c r="B74" s="113"/>
      <c r="C74" s="89"/>
      <c r="D74" s="113"/>
      <c r="E74" s="134"/>
      <c r="F74" s="128"/>
      <c r="G74" s="134"/>
      <c r="H74" s="128"/>
      <c r="I74" s="128"/>
      <c r="J74" s="128"/>
      <c r="K74" s="128"/>
      <c r="L74" s="128"/>
      <c r="M74" s="128"/>
      <c r="N74" s="128"/>
      <c r="O74" s="128"/>
      <c r="P74" s="129"/>
      <c r="Q74" s="162"/>
      <c r="R74" s="129"/>
      <c r="S74" s="139"/>
      <c r="T74" s="135"/>
      <c r="U74" s="140"/>
      <c r="V74" s="136"/>
      <c r="W74" s="140"/>
    </row>
    <row r="75" spans="1:23" s="82" customFormat="1" ht="4.5" customHeight="1" x14ac:dyDescent="0.2">
      <c r="A75" s="73"/>
      <c r="B75" s="113"/>
      <c r="C75" s="89"/>
      <c r="D75" s="113"/>
      <c r="E75" s="134"/>
      <c r="F75" s="128"/>
      <c r="G75" s="134"/>
      <c r="H75" s="128"/>
      <c r="I75" s="128"/>
      <c r="J75" s="128"/>
      <c r="K75" s="128"/>
      <c r="L75" s="128"/>
      <c r="M75" s="128"/>
      <c r="N75" s="128"/>
      <c r="O75" s="128"/>
      <c r="P75" s="129"/>
      <c r="Q75" s="163"/>
      <c r="R75" s="129"/>
      <c r="S75" s="139"/>
      <c r="T75" s="135"/>
      <c r="U75" s="140"/>
      <c r="V75" s="136"/>
      <c r="W75" s="140"/>
    </row>
    <row r="76" spans="1:23" s="82" customFormat="1" x14ac:dyDescent="0.2">
      <c r="A76" s="73"/>
      <c r="B76" s="113" t="s">
        <v>104</v>
      </c>
      <c r="C76" s="89" t="s">
        <v>265</v>
      </c>
      <c r="D76" s="113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29"/>
      <c r="Q76" s="159">
        <f>Q73-U63</f>
        <v>7305002</v>
      </c>
      <c r="R76" s="129"/>
      <c r="S76" s="139"/>
      <c r="T76" s="135"/>
      <c r="U76" s="140"/>
      <c r="V76" s="136"/>
      <c r="W76" s="140"/>
    </row>
    <row r="77" spans="1:23" s="82" customFormat="1" x14ac:dyDescent="0.2">
      <c r="A77" s="73"/>
      <c r="B77" s="74"/>
      <c r="C77" s="138"/>
      <c r="D77" s="124"/>
      <c r="E77" s="134"/>
      <c r="F77" s="128"/>
      <c r="G77" s="134"/>
      <c r="H77" s="128"/>
      <c r="I77" s="128"/>
      <c r="J77" s="128"/>
      <c r="K77" s="128"/>
      <c r="L77" s="128"/>
      <c r="M77" s="128"/>
      <c r="N77" s="128"/>
      <c r="O77" s="128"/>
      <c r="P77" s="129"/>
      <c r="Q77" s="129"/>
      <c r="R77" s="129"/>
      <c r="S77" s="139"/>
      <c r="T77" s="135"/>
      <c r="U77" s="140"/>
      <c r="V77" s="136"/>
      <c r="W77" s="140"/>
    </row>
    <row r="78" spans="1:23" s="82" customFormat="1" x14ac:dyDescent="0.2">
      <c r="A78" s="73"/>
      <c r="B78" s="74"/>
      <c r="C78" s="138"/>
      <c r="D78" s="124"/>
      <c r="E78" s="134"/>
      <c r="F78" s="128"/>
      <c r="G78" s="134"/>
      <c r="H78" s="128"/>
      <c r="I78" s="128"/>
      <c r="J78" s="128"/>
      <c r="K78" s="128"/>
      <c r="L78" s="128"/>
      <c r="M78" s="128"/>
      <c r="N78" s="128"/>
      <c r="O78" s="128"/>
      <c r="P78" s="129"/>
      <c r="Q78" s="129"/>
      <c r="R78" s="129"/>
      <c r="S78" s="139"/>
      <c r="T78" s="135"/>
      <c r="U78" s="140"/>
      <c r="V78" s="136"/>
      <c r="W78" s="140"/>
    </row>
    <row r="79" spans="1:23" s="82" customFormat="1" ht="60.75" customHeight="1" x14ac:dyDescent="0.2">
      <c r="A79" s="73"/>
      <c r="B79" s="74"/>
      <c r="C79" s="97" t="s">
        <v>2</v>
      </c>
      <c r="D79" s="98"/>
      <c r="E79" s="99" t="s">
        <v>3</v>
      </c>
      <c r="F79" s="100"/>
      <c r="G79" s="99" t="s">
        <v>4</v>
      </c>
      <c r="H79" s="100"/>
      <c r="I79" s="99" t="s">
        <v>5</v>
      </c>
      <c r="J79" s="101"/>
      <c r="K79" s="99" t="s">
        <v>6</v>
      </c>
      <c r="L79" s="165"/>
      <c r="M79" s="99" t="s">
        <v>7</v>
      </c>
      <c r="N79" s="165"/>
      <c r="O79" s="99" t="s">
        <v>8</v>
      </c>
      <c r="P79" s="100"/>
      <c r="Q79" s="102" t="s">
        <v>9</v>
      </c>
      <c r="R79" s="100"/>
      <c r="S79" s="99" t="s">
        <v>10</v>
      </c>
      <c r="T79" s="103"/>
      <c r="U79" s="102" t="s">
        <v>11</v>
      </c>
      <c r="V79" s="104"/>
      <c r="W79" s="105" t="s">
        <v>12</v>
      </c>
    </row>
    <row r="80" spans="1:23" s="82" customFormat="1" ht="31.5" customHeight="1" x14ac:dyDescent="0.2">
      <c r="A80" s="73"/>
      <c r="B80" s="74"/>
      <c r="C80" s="106"/>
      <c r="D80" s="10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66"/>
      <c r="R80" s="116"/>
      <c r="S80" s="116"/>
      <c r="T80" s="167"/>
      <c r="U80" s="166"/>
      <c r="V80" s="167"/>
      <c r="W80" s="168"/>
    </row>
    <row r="81" spans="1:23" s="82" customFormat="1" ht="15.75" x14ac:dyDescent="0.2">
      <c r="A81" s="73"/>
      <c r="B81" s="169">
        <v>2</v>
      </c>
      <c r="C81" s="141" t="s">
        <v>105</v>
      </c>
      <c r="D81" s="170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29"/>
      <c r="R81" s="171"/>
      <c r="S81" s="172"/>
      <c r="T81" s="173"/>
      <c r="U81" s="140"/>
      <c r="V81" s="174"/>
      <c r="W81" s="140"/>
    </row>
    <row r="82" spans="1:23" s="82" customFormat="1" ht="15.75" x14ac:dyDescent="0.2">
      <c r="A82" s="73"/>
      <c r="B82" s="74"/>
      <c r="C82" s="141"/>
      <c r="D82" s="170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43"/>
      <c r="R82" s="171"/>
      <c r="S82" s="172"/>
      <c r="T82" s="173"/>
      <c r="U82" s="145"/>
      <c r="V82" s="174"/>
      <c r="W82" s="145"/>
    </row>
    <row r="83" spans="1:23" s="82" customFormat="1" ht="15.75" x14ac:dyDescent="0.2">
      <c r="A83" s="73"/>
      <c r="B83" s="74" t="s">
        <v>106</v>
      </c>
      <c r="C83" s="138" t="s">
        <v>107</v>
      </c>
      <c r="D83" s="170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14">
        <v>90609</v>
      </c>
      <c r="R83" s="130"/>
      <c r="S83" s="114">
        <v>0</v>
      </c>
      <c r="T83" s="131"/>
      <c r="U83" s="114">
        <f t="shared" ref="U83:U90" si="8">Q83-S83</f>
        <v>90609</v>
      </c>
      <c r="V83" s="174"/>
      <c r="W83" s="114">
        <v>101965</v>
      </c>
    </row>
    <row r="84" spans="1:23" s="82" customFormat="1" ht="15.75" x14ac:dyDescent="0.2">
      <c r="A84" s="73"/>
      <c r="B84" s="74" t="s">
        <v>108</v>
      </c>
      <c r="C84" s="138" t="s">
        <v>109</v>
      </c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14">
        <v>2040026</v>
      </c>
      <c r="R84" s="130"/>
      <c r="S84" s="114">
        <v>1573771</v>
      </c>
      <c r="T84" s="131"/>
      <c r="U84" s="114">
        <f t="shared" si="8"/>
        <v>466255</v>
      </c>
      <c r="V84" s="174"/>
      <c r="W84" s="114">
        <v>285545</v>
      </c>
    </row>
    <row r="85" spans="1:23" s="82" customFormat="1" ht="15.75" x14ac:dyDescent="0.2">
      <c r="A85" s="73"/>
      <c r="B85" s="74" t="s">
        <v>110</v>
      </c>
      <c r="C85" s="138" t="s">
        <v>111</v>
      </c>
      <c r="D85" s="170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14">
        <v>0</v>
      </c>
      <c r="R85" s="130"/>
      <c r="S85" s="114">
        <v>0</v>
      </c>
      <c r="T85" s="131"/>
      <c r="U85" s="114">
        <f t="shared" si="8"/>
        <v>0</v>
      </c>
      <c r="V85" s="174"/>
      <c r="W85" s="114">
        <v>0</v>
      </c>
    </row>
    <row r="86" spans="1:23" s="82" customFormat="1" ht="15.75" x14ac:dyDescent="0.2">
      <c r="A86" s="73"/>
      <c r="B86" s="74" t="s">
        <v>112</v>
      </c>
      <c r="C86" s="138" t="s">
        <v>113</v>
      </c>
      <c r="D86" s="170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14">
        <v>1543521</v>
      </c>
      <c r="R86" s="130"/>
      <c r="S86" s="114">
        <v>314343</v>
      </c>
      <c r="T86" s="131"/>
      <c r="U86" s="114">
        <f t="shared" si="8"/>
        <v>1229178</v>
      </c>
      <c r="V86" s="174"/>
      <c r="W86" s="114">
        <v>1082108</v>
      </c>
    </row>
    <row r="87" spans="1:23" s="82" customFormat="1" ht="15.75" x14ac:dyDescent="0.2">
      <c r="A87" s="73"/>
      <c r="B87" s="74" t="s">
        <v>114</v>
      </c>
      <c r="C87" s="138" t="s">
        <v>115</v>
      </c>
      <c r="D87" s="170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14">
        <v>385691</v>
      </c>
      <c r="R87" s="130"/>
      <c r="S87" s="114">
        <v>0</v>
      </c>
      <c r="T87" s="131"/>
      <c r="U87" s="114">
        <f t="shared" si="8"/>
        <v>385691</v>
      </c>
      <c r="V87" s="174"/>
      <c r="W87" s="114">
        <v>386000</v>
      </c>
    </row>
    <row r="88" spans="1:23" s="82" customFormat="1" ht="15.75" x14ac:dyDescent="0.2">
      <c r="A88" s="73"/>
      <c r="B88" s="74" t="s">
        <v>116</v>
      </c>
      <c r="C88" s="138" t="s">
        <v>117</v>
      </c>
      <c r="D88" s="170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14">
        <v>8973370</v>
      </c>
      <c r="R88" s="130"/>
      <c r="S88" s="114">
        <v>7682249</v>
      </c>
      <c r="T88" s="131"/>
      <c r="U88" s="114">
        <f t="shared" si="8"/>
        <v>1291121</v>
      </c>
      <c r="V88" s="174"/>
      <c r="W88" s="114">
        <v>1303177</v>
      </c>
    </row>
    <row r="89" spans="1:23" s="82" customFormat="1" ht="15.75" x14ac:dyDescent="0.2">
      <c r="A89" s="73"/>
      <c r="B89" s="74" t="s">
        <v>118</v>
      </c>
      <c r="C89" s="138" t="s">
        <v>119</v>
      </c>
      <c r="D89" s="170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14">
        <v>105838</v>
      </c>
      <c r="R89" s="130"/>
      <c r="S89" s="114">
        <v>0</v>
      </c>
      <c r="T89" s="131"/>
      <c r="U89" s="114">
        <f t="shared" si="8"/>
        <v>105838</v>
      </c>
      <c r="V89" s="174"/>
      <c r="W89" s="114">
        <v>181300</v>
      </c>
    </row>
    <row r="90" spans="1:23" s="82" customFormat="1" ht="15.75" x14ac:dyDescent="0.2">
      <c r="A90" s="73"/>
      <c r="B90" s="74" t="s">
        <v>120</v>
      </c>
      <c r="C90" s="138" t="s">
        <v>121</v>
      </c>
      <c r="D90" s="170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14">
        <v>0</v>
      </c>
      <c r="R90" s="130"/>
      <c r="S90" s="114">
        <v>0</v>
      </c>
      <c r="T90" s="131"/>
      <c r="U90" s="114">
        <f t="shared" si="8"/>
        <v>0</v>
      </c>
      <c r="V90" s="174"/>
      <c r="W90" s="114">
        <v>0</v>
      </c>
    </row>
    <row r="91" spans="1:23" s="82" customFormat="1" ht="15.75" x14ac:dyDescent="0.2">
      <c r="A91" s="73"/>
      <c r="B91" s="74"/>
      <c r="C91" s="141"/>
      <c r="D91" s="170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29"/>
      <c r="R91" s="171"/>
      <c r="S91" s="172"/>
      <c r="T91" s="173"/>
      <c r="U91" s="140"/>
      <c r="V91" s="174"/>
      <c r="W91" s="140"/>
    </row>
    <row r="92" spans="1:23" s="82" customFormat="1" ht="15.75" x14ac:dyDescent="0.2">
      <c r="A92" s="73"/>
      <c r="B92" s="74"/>
      <c r="C92" s="141"/>
      <c r="D92" s="170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43"/>
      <c r="R92" s="171"/>
      <c r="S92" s="172"/>
      <c r="T92" s="173"/>
      <c r="U92" s="145"/>
      <c r="V92" s="174"/>
      <c r="W92" s="145"/>
    </row>
    <row r="93" spans="1:23" x14ac:dyDescent="0.2">
      <c r="A93" s="175"/>
      <c r="B93" s="176" t="s">
        <v>122</v>
      </c>
      <c r="C93" s="138" t="s">
        <v>123</v>
      </c>
      <c r="D93" s="124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77"/>
      <c r="P93" s="178"/>
      <c r="Q93" s="114">
        <v>851801</v>
      </c>
      <c r="R93" s="130"/>
      <c r="S93" s="114">
        <v>118629</v>
      </c>
      <c r="T93" s="131"/>
      <c r="U93" s="114">
        <f t="shared" ref="U93:U107" si="9">Q93-S93</f>
        <v>733172</v>
      </c>
      <c r="V93" s="132"/>
      <c r="W93" s="114">
        <v>739757</v>
      </c>
    </row>
    <row r="94" spans="1:23" ht="15" customHeight="1" x14ac:dyDescent="0.2">
      <c r="A94" s="175"/>
      <c r="B94" s="176" t="s">
        <v>124</v>
      </c>
      <c r="C94" s="138" t="s">
        <v>125</v>
      </c>
      <c r="D94" s="124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77"/>
      <c r="P94" s="178"/>
      <c r="Q94" s="114">
        <v>776088</v>
      </c>
      <c r="R94" s="130"/>
      <c r="S94" s="114">
        <v>241889</v>
      </c>
      <c r="T94" s="131"/>
      <c r="U94" s="114">
        <f t="shared" si="9"/>
        <v>534199</v>
      </c>
      <c r="V94" s="132"/>
      <c r="W94" s="114">
        <v>719965</v>
      </c>
    </row>
    <row r="95" spans="1:23" s="186" customFormat="1" x14ac:dyDescent="0.2">
      <c r="A95" s="175"/>
      <c r="B95" s="176" t="s">
        <v>126</v>
      </c>
      <c r="C95" s="138" t="s">
        <v>127</v>
      </c>
      <c r="D95" s="179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1"/>
      <c r="P95" s="182"/>
      <c r="Q95" s="114">
        <v>158801</v>
      </c>
      <c r="R95" s="183"/>
      <c r="S95" s="114">
        <v>90231</v>
      </c>
      <c r="T95" s="184"/>
      <c r="U95" s="114">
        <f t="shared" si="9"/>
        <v>68570</v>
      </c>
      <c r="V95" s="185"/>
      <c r="W95" s="114">
        <v>119809</v>
      </c>
    </row>
    <row r="96" spans="1:23" ht="16.5" customHeight="1" x14ac:dyDescent="0.2">
      <c r="A96" s="175"/>
      <c r="B96" s="176" t="s">
        <v>128</v>
      </c>
      <c r="C96" s="138" t="s">
        <v>129</v>
      </c>
      <c r="D96" s="124"/>
      <c r="E96" s="114">
        <v>0</v>
      </c>
      <c r="F96" s="129"/>
      <c r="G96" s="114">
        <v>0</v>
      </c>
      <c r="H96" s="128"/>
      <c r="I96" s="114">
        <v>0</v>
      </c>
      <c r="J96" s="128"/>
      <c r="K96" s="114">
        <v>3152066</v>
      </c>
      <c r="L96" s="129"/>
      <c r="M96" s="114">
        <v>348393</v>
      </c>
      <c r="N96" s="128"/>
      <c r="O96" s="114">
        <v>0</v>
      </c>
      <c r="P96" s="178"/>
      <c r="Q96" s="114">
        <f t="shared" ref="Q96:Q100" si="10">SUM(E96:O96)</f>
        <v>3500459</v>
      </c>
      <c r="R96" s="130"/>
      <c r="S96" s="114">
        <v>634442</v>
      </c>
      <c r="T96" s="131"/>
      <c r="U96" s="114">
        <f t="shared" si="9"/>
        <v>2866017</v>
      </c>
      <c r="V96" s="132"/>
      <c r="W96" s="114">
        <v>2256917</v>
      </c>
    </row>
    <row r="97" spans="1:23" ht="15.75" customHeight="1" x14ac:dyDescent="0.2">
      <c r="A97" s="175"/>
      <c r="B97" s="176" t="s">
        <v>130</v>
      </c>
      <c r="C97" s="138" t="s">
        <v>131</v>
      </c>
      <c r="D97" s="124"/>
      <c r="E97" s="114">
        <v>121374</v>
      </c>
      <c r="F97" s="129"/>
      <c r="G97" s="114">
        <v>525883</v>
      </c>
      <c r="H97" s="128"/>
      <c r="I97" s="114">
        <v>152519</v>
      </c>
      <c r="J97" s="128"/>
      <c r="K97" s="114">
        <v>101494</v>
      </c>
      <c r="L97" s="129"/>
      <c r="M97" s="114">
        <v>11238</v>
      </c>
      <c r="N97" s="128"/>
      <c r="O97" s="114">
        <v>0</v>
      </c>
      <c r="P97" s="178"/>
      <c r="Q97" s="114">
        <f t="shared" si="10"/>
        <v>912508</v>
      </c>
      <c r="R97" s="130"/>
      <c r="S97" s="114">
        <v>0</v>
      </c>
      <c r="T97" s="131"/>
      <c r="U97" s="114">
        <f t="shared" si="9"/>
        <v>912508</v>
      </c>
      <c r="V97" s="187"/>
      <c r="W97" s="114">
        <v>957808</v>
      </c>
    </row>
    <row r="98" spans="1:23" ht="15.75" customHeight="1" x14ac:dyDescent="0.2">
      <c r="A98" s="175"/>
      <c r="B98" s="176" t="s">
        <v>132</v>
      </c>
      <c r="C98" s="188" t="s">
        <v>133</v>
      </c>
      <c r="D98" s="124"/>
      <c r="E98" s="129"/>
      <c r="F98" s="129"/>
      <c r="G98" s="129"/>
      <c r="H98" s="128"/>
      <c r="I98" s="129"/>
      <c r="J98" s="128"/>
      <c r="K98" s="129"/>
      <c r="L98" s="129"/>
      <c r="M98" s="128"/>
      <c r="N98" s="128"/>
      <c r="O98" s="114">
        <v>83648</v>
      </c>
      <c r="P98" s="178"/>
      <c r="Q98" s="114">
        <f t="shared" si="10"/>
        <v>83648</v>
      </c>
      <c r="R98" s="130"/>
      <c r="S98" s="114">
        <v>53532</v>
      </c>
      <c r="T98" s="131"/>
      <c r="U98" s="114">
        <f t="shared" si="9"/>
        <v>30116</v>
      </c>
      <c r="V98" s="187"/>
      <c r="W98" s="114">
        <v>63507</v>
      </c>
    </row>
    <row r="99" spans="1:23" ht="15.75" customHeight="1" x14ac:dyDescent="0.2">
      <c r="A99" s="175"/>
      <c r="B99" s="176" t="s">
        <v>134</v>
      </c>
      <c r="C99" s="189" t="s">
        <v>135</v>
      </c>
      <c r="D99" s="124"/>
      <c r="E99" s="129"/>
      <c r="F99" s="129"/>
      <c r="G99" s="129"/>
      <c r="H99" s="128"/>
      <c r="I99" s="129"/>
      <c r="J99" s="128"/>
      <c r="K99" s="129"/>
      <c r="L99" s="129"/>
      <c r="M99" s="128"/>
      <c r="N99" s="128"/>
      <c r="O99" s="114">
        <v>83648</v>
      </c>
      <c r="P99" s="178"/>
      <c r="Q99" s="114">
        <f t="shared" si="10"/>
        <v>83648</v>
      </c>
      <c r="R99" s="130"/>
      <c r="S99" s="114">
        <v>53532</v>
      </c>
      <c r="T99" s="131"/>
      <c r="U99" s="114">
        <f t="shared" si="9"/>
        <v>30116</v>
      </c>
      <c r="V99" s="187"/>
      <c r="W99" s="114">
        <v>63507</v>
      </c>
    </row>
    <row r="100" spans="1:23" ht="15.75" customHeight="1" x14ac:dyDescent="0.2">
      <c r="A100" s="175"/>
      <c r="B100" s="176" t="s">
        <v>136</v>
      </c>
      <c r="C100" s="138" t="s">
        <v>137</v>
      </c>
      <c r="D100" s="124"/>
      <c r="E100" s="129"/>
      <c r="F100" s="129"/>
      <c r="G100" s="129"/>
      <c r="H100" s="128"/>
      <c r="I100" s="129"/>
      <c r="J100" s="128"/>
      <c r="K100" s="129"/>
      <c r="L100" s="129"/>
      <c r="M100" s="128"/>
      <c r="N100" s="128"/>
      <c r="O100" s="114">
        <v>237516</v>
      </c>
      <c r="P100" s="178"/>
      <c r="Q100" s="114">
        <f t="shared" si="10"/>
        <v>237516</v>
      </c>
      <c r="R100" s="130"/>
      <c r="S100" s="114">
        <v>55536</v>
      </c>
      <c r="T100" s="131"/>
      <c r="U100" s="114">
        <f t="shared" si="9"/>
        <v>181980</v>
      </c>
      <c r="V100" s="187"/>
      <c r="W100" s="114">
        <v>195388</v>
      </c>
    </row>
    <row r="101" spans="1:23" ht="18.75" customHeight="1" x14ac:dyDescent="0.2">
      <c r="A101" s="175"/>
      <c r="B101" s="176" t="s">
        <v>138</v>
      </c>
      <c r="C101" s="138" t="s">
        <v>139</v>
      </c>
      <c r="D101" s="124"/>
      <c r="E101" s="177"/>
      <c r="F101" s="129"/>
      <c r="G101" s="177"/>
      <c r="H101" s="129"/>
      <c r="I101" s="177"/>
      <c r="J101" s="129"/>
      <c r="K101" s="177"/>
      <c r="L101" s="177"/>
      <c r="M101" s="129"/>
      <c r="N101" s="129"/>
      <c r="O101" s="190"/>
      <c r="P101" s="129"/>
      <c r="Q101" s="114">
        <v>998877</v>
      </c>
      <c r="R101" s="130"/>
      <c r="S101" s="114">
        <v>998877</v>
      </c>
      <c r="T101" s="131"/>
      <c r="U101" s="114">
        <f t="shared" si="9"/>
        <v>0</v>
      </c>
      <c r="V101" s="191"/>
      <c r="W101" s="114">
        <v>0</v>
      </c>
    </row>
    <row r="102" spans="1:23" ht="18.75" customHeight="1" x14ac:dyDescent="0.2">
      <c r="C102" s="138"/>
      <c r="D102" s="124"/>
      <c r="E102" s="177"/>
      <c r="F102" s="129"/>
      <c r="G102" s="177"/>
      <c r="H102" s="129"/>
      <c r="I102" s="177"/>
      <c r="J102" s="129"/>
      <c r="K102" s="177"/>
      <c r="L102" s="177"/>
      <c r="M102" s="129"/>
      <c r="N102" s="129"/>
      <c r="O102" s="190"/>
      <c r="P102" s="129"/>
      <c r="Q102" s="115"/>
      <c r="R102" s="129"/>
      <c r="S102" s="192"/>
      <c r="T102" s="135"/>
      <c r="U102" s="140"/>
      <c r="V102" s="191"/>
      <c r="W102" s="140"/>
    </row>
    <row r="103" spans="1:23" x14ac:dyDescent="0.2">
      <c r="B103" s="176" t="s">
        <v>140</v>
      </c>
      <c r="C103" s="138" t="s">
        <v>141</v>
      </c>
      <c r="D103" s="124"/>
      <c r="E103" s="129"/>
      <c r="F103" s="129"/>
      <c r="G103" s="129"/>
      <c r="H103" s="129"/>
      <c r="I103" s="114">
        <v>3640203</v>
      </c>
      <c r="J103" s="129"/>
      <c r="K103" s="114">
        <v>2489612</v>
      </c>
      <c r="L103" s="115"/>
      <c r="M103" s="114">
        <v>274025</v>
      </c>
      <c r="N103" s="129"/>
      <c r="O103" s="190"/>
      <c r="P103" s="178"/>
      <c r="Q103" s="114">
        <f t="shared" ref="Q103" si="11">SUM(E103:O103)</f>
        <v>6403840</v>
      </c>
      <c r="R103" s="130"/>
      <c r="S103" s="114">
        <v>4055343</v>
      </c>
      <c r="T103" s="131"/>
      <c r="U103" s="114">
        <f t="shared" si="9"/>
        <v>2348497</v>
      </c>
      <c r="V103" s="193"/>
      <c r="W103" s="114">
        <v>2251658</v>
      </c>
    </row>
    <row r="104" spans="1:23" x14ac:dyDescent="0.2">
      <c r="B104" s="176" t="s">
        <v>142</v>
      </c>
      <c r="C104" s="138" t="s">
        <v>143</v>
      </c>
      <c r="D104" s="124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77"/>
      <c r="P104" s="178"/>
      <c r="Q104" s="114">
        <v>6560345</v>
      </c>
      <c r="R104" s="130"/>
      <c r="S104" s="114">
        <v>5136732</v>
      </c>
      <c r="T104" s="131"/>
      <c r="U104" s="114">
        <f t="shared" si="9"/>
        <v>1423613</v>
      </c>
      <c r="V104" s="193"/>
      <c r="W104" s="114">
        <v>771739</v>
      </c>
    </row>
    <row r="105" spans="1:23" x14ac:dyDescent="0.2">
      <c r="B105" s="176" t="s">
        <v>144</v>
      </c>
      <c r="C105" s="138" t="s">
        <v>145</v>
      </c>
      <c r="D105" s="124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14">
        <v>4326334</v>
      </c>
      <c r="R105" s="130"/>
      <c r="S105" s="114">
        <v>708164</v>
      </c>
      <c r="T105" s="131"/>
      <c r="U105" s="114">
        <f t="shared" si="9"/>
        <v>3618170</v>
      </c>
      <c r="V105" s="194"/>
      <c r="W105" s="114">
        <v>3883500</v>
      </c>
    </row>
    <row r="106" spans="1:23" x14ac:dyDescent="0.2">
      <c r="B106" s="176" t="s">
        <v>146</v>
      </c>
      <c r="C106" s="138" t="s">
        <v>147</v>
      </c>
      <c r="D106" s="124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14">
        <v>0</v>
      </c>
      <c r="R106" s="130"/>
      <c r="S106" s="114">
        <v>0</v>
      </c>
      <c r="T106" s="131"/>
      <c r="U106" s="114">
        <f t="shared" si="9"/>
        <v>0</v>
      </c>
      <c r="V106" s="194"/>
      <c r="W106" s="114">
        <v>0</v>
      </c>
    </row>
    <row r="107" spans="1:23" x14ac:dyDescent="0.2">
      <c r="B107" s="176" t="s">
        <v>148</v>
      </c>
      <c r="C107" s="138" t="s">
        <v>26</v>
      </c>
      <c r="D107" s="124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14">
        <v>0</v>
      </c>
      <c r="R107" s="130"/>
      <c r="S107" s="114">
        <v>0</v>
      </c>
      <c r="T107" s="131"/>
      <c r="U107" s="114">
        <f t="shared" si="9"/>
        <v>0</v>
      </c>
      <c r="V107" s="194"/>
      <c r="W107" s="114">
        <v>0</v>
      </c>
    </row>
    <row r="108" spans="1:23" x14ac:dyDescent="0.2">
      <c r="C108" s="138"/>
      <c r="D108" s="124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95"/>
      <c r="R108" s="129"/>
      <c r="S108" s="195"/>
      <c r="T108" s="135"/>
      <c r="U108" s="196"/>
      <c r="V108" s="135"/>
      <c r="W108" s="196"/>
    </row>
    <row r="109" spans="1:23" x14ac:dyDescent="0.2">
      <c r="B109" s="176" t="s">
        <v>149</v>
      </c>
      <c r="C109" s="138" t="s">
        <v>150</v>
      </c>
      <c r="D109" s="124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14">
        <v>7972121</v>
      </c>
      <c r="R109" s="130"/>
      <c r="S109" s="114">
        <v>7962035</v>
      </c>
      <c r="T109" s="131"/>
      <c r="U109" s="114">
        <f t="shared" ref="U109" si="12">Q109-S109</f>
        <v>10086</v>
      </c>
      <c r="V109" s="194"/>
      <c r="W109" s="114">
        <v>0</v>
      </c>
    </row>
    <row r="110" spans="1:23" x14ac:dyDescent="0.2">
      <c r="C110" s="138"/>
      <c r="D110" s="124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95"/>
      <c r="R110" s="129"/>
      <c r="S110" s="195"/>
      <c r="T110" s="135"/>
      <c r="U110" s="158"/>
      <c r="V110" s="135"/>
      <c r="W110" s="158"/>
    </row>
    <row r="111" spans="1:23" x14ac:dyDescent="0.2">
      <c r="B111" s="176" t="s">
        <v>151</v>
      </c>
      <c r="C111" s="138" t="s">
        <v>152</v>
      </c>
      <c r="D111" s="124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14">
        <v>18707</v>
      </c>
      <c r="R111" s="130"/>
      <c r="S111" s="114">
        <v>1255</v>
      </c>
      <c r="T111" s="131"/>
      <c r="U111" s="114">
        <f t="shared" ref="U111" si="13">Q111-S111</f>
        <v>17452</v>
      </c>
      <c r="V111" s="194"/>
      <c r="W111" s="114">
        <v>0</v>
      </c>
    </row>
    <row r="112" spans="1:23" x14ac:dyDescent="0.2">
      <c r="C112" s="138"/>
      <c r="D112" s="124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95"/>
      <c r="R112" s="129"/>
      <c r="S112" s="195"/>
      <c r="T112" s="135"/>
      <c r="U112" s="196"/>
      <c r="V112" s="135"/>
      <c r="W112" s="196"/>
    </row>
    <row r="113" spans="2:23" x14ac:dyDescent="0.2">
      <c r="B113" s="176" t="s">
        <v>153</v>
      </c>
      <c r="C113" s="138" t="s">
        <v>154</v>
      </c>
      <c r="D113" s="124"/>
      <c r="E113" s="177"/>
      <c r="F113" s="129"/>
      <c r="G113" s="177"/>
      <c r="H113" s="129"/>
      <c r="I113" s="177"/>
      <c r="J113" s="129"/>
      <c r="K113" s="177"/>
      <c r="L113" s="177"/>
      <c r="M113" s="129"/>
      <c r="N113" s="129"/>
      <c r="O113" s="190"/>
      <c r="P113" s="178"/>
      <c r="Q113" s="114">
        <f>SUM(Q81:Q112)</f>
        <v>46023748</v>
      </c>
      <c r="R113" s="130"/>
      <c r="S113" s="114">
        <f>SUM(S81:S112)</f>
        <v>29680560</v>
      </c>
      <c r="T113" s="131"/>
      <c r="U113" s="114">
        <f>SUM(U81:U112)</f>
        <v>16343188</v>
      </c>
      <c r="V113" s="187"/>
      <c r="W113" s="114">
        <v>15363650</v>
      </c>
    </row>
    <row r="114" spans="2:23" x14ac:dyDescent="0.2">
      <c r="C114" s="138"/>
      <c r="D114" s="124"/>
      <c r="E114" s="177"/>
      <c r="F114" s="129"/>
      <c r="G114" s="177"/>
      <c r="H114" s="129"/>
      <c r="I114" s="177"/>
      <c r="J114" s="129"/>
      <c r="K114" s="177"/>
      <c r="L114" s="177"/>
      <c r="M114" s="129"/>
      <c r="N114" s="129"/>
      <c r="O114" s="190"/>
      <c r="P114" s="129"/>
      <c r="Q114" s="197"/>
      <c r="R114" s="129"/>
      <c r="S114" s="198"/>
      <c r="T114" s="135"/>
      <c r="U114" s="150"/>
      <c r="V114" s="191"/>
      <c r="W114" s="199"/>
    </row>
    <row r="115" spans="2:23" x14ac:dyDescent="0.2">
      <c r="C115" s="138"/>
      <c r="D115" s="124"/>
      <c r="E115" s="177"/>
      <c r="F115" s="129"/>
      <c r="G115" s="177"/>
      <c r="H115" s="129"/>
      <c r="I115" s="177"/>
      <c r="J115" s="129"/>
      <c r="K115" s="177"/>
      <c r="L115" s="177"/>
      <c r="M115" s="129"/>
      <c r="N115" s="129"/>
      <c r="O115" s="190"/>
      <c r="P115" s="129"/>
      <c r="Q115" s="200"/>
      <c r="R115" s="129"/>
      <c r="S115" s="192"/>
      <c r="T115" s="135"/>
      <c r="U115" s="140"/>
      <c r="V115" s="191"/>
      <c r="W115" s="199"/>
    </row>
    <row r="116" spans="2:23" ht="15.75" x14ac:dyDescent="0.2">
      <c r="B116" s="201">
        <v>2.5</v>
      </c>
      <c r="C116" s="141" t="s">
        <v>155</v>
      </c>
      <c r="D116" s="124"/>
      <c r="E116" s="177"/>
      <c r="F116" s="129"/>
      <c r="G116" s="177"/>
      <c r="H116" s="129"/>
      <c r="I116" s="177"/>
      <c r="J116" s="129"/>
      <c r="K116" s="177"/>
      <c r="L116" s="177"/>
      <c r="M116" s="129"/>
      <c r="N116" s="129"/>
      <c r="O116" s="190"/>
      <c r="P116" s="129"/>
      <c r="Q116" s="200"/>
      <c r="R116" s="129"/>
      <c r="S116" s="192"/>
      <c r="T116" s="135"/>
      <c r="U116" s="140"/>
      <c r="V116" s="191"/>
      <c r="W116" s="199"/>
    </row>
    <row r="117" spans="2:23" x14ac:dyDescent="0.2">
      <c r="C117" s="138"/>
      <c r="D117" s="124"/>
      <c r="E117" s="177"/>
      <c r="F117" s="129"/>
      <c r="G117" s="177"/>
      <c r="H117" s="129"/>
      <c r="I117" s="177"/>
      <c r="J117" s="129"/>
      <c r="K117" s="177"/>
      <c r="L117" s="177"/>
      <c r="M117" s="129"/>
      <c r="N117" s="129"/>
      <c r="O117" s="190"/>
      <c r="P117" s="129"/>
      <c r="Q117" s="200"/>
      <c r="R117" s="129"/>
      <c r="S117" s="192"/>
      <c r="T117" s="135"/>
      <c r="U117" s="140"/>
      <c r="V117" s="191"/>
      <c r="W117" s="199"/>
    </row>
    <row r="118" spans="2:23" ht="15.75" x14ac:dyDescent="0.2">
      <c r="B118" s="201" t="s">
        <v>156</v>
      </c>
      <c r="C118" s="138" t="s">
        <v>157</v>
      </c>
      <c r="D118" s="124"/>
      <c r="E118" s="114">
        <v>145164</v>
      </c>
      <c r="F118" s="129"/>
      <c r="G118" s="114">
        <v>17337168</v>
      </c>
      <c r="H118" s="128"/>
      <c r="I118" s="114">
        <v>3653433</v>
      </c>
      <c r="J118" s="128"/>
      <c r="K118" s="114">
        <v>32643</v>
      </c>
      <c r="L118" s="129"/>
      <c r="M118" s="114">
        <v>0</v>
      </c>
      <c r="N118" s="128"/>
      <c r="O118" s="129"/>
      <c r="P118" s="178"/>
      <c r="Q118" s="114">
        <f t="shared" ref="Q118" si="14">SUM(E118:O118)</f>
        <v>21168408</v>
      </c>
      <c r="R118" s="130"/>
      <c r="S118" s="114">
        <v>21168408</v>
      </c>
      <c r="T118" s="131"/>
      <c r="U118" s="114">
        <f t="shared" ref="U118" si="15">Q118-S118</f>
        <v>0</v>
      </c>
      <c r="V118" s="187"/>
      <c r="W118" s="114">
        <v>0</v>
      </c>
    </row>
    <row r="119" spans="2:23" x14ac:dyDescent="0.2">
      <c r="C119" s="89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9"/>
      <c r="R119" s="78"/>
      <c r="S119" s="78"/>
      <c r="T119" s="73"/>
      <c r="U119" s="81"/>
      <c r="V119" s="73"/>
      <c r="W119" s="73"/>
    </row>
    <row r="120" spans="2:23" x14ac:dyDescent="0.2">
      <c r="C120" s="89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  <c r="R120" s="78"/>
      <c r="S120" s="78"/>
      <c r="T120" s="73"/>
      <c r="U120" s="81"/>
      <c r="V120" s="73"/>
      <c r="W120" s="73"/>
    </row>
    <row r="121" spans="2:23" ht="15" customHeight="1" x14ac:dyDescent="0.2">
      <c r="C121" s="202"/>
      <c r="D121" s="203"/>
      <c r="E121" s="203"/>
      <c r="F121" s="203"/>
      <c r="G121" s="204"/>
      <c r="H121" s="78"/>
      <c r="I121" s="204"/>
      <c r="J121" s="78"/>
      <c r="K121" s="204"/>
      <c r="L121" s="204"/>
      <c r="M121" s="78"/>
      <c r="N121" s="78"/>
      <c r="O121" s="78"/>
      <c r="P121" s="78"/>
      <c r="Q121" s="79"/>
      <c r="R121" s="78"/>
      <c r="S121" s="78"/>
      <c r="T121" s="73"/>
      <c r="U121" s="81"/>
      <c r="V121" s="73"/>
      <c r="W121" s="73"/>
    </row>
    <row r="122" spans="2:23" ht="28.5" customHeight="1" x14ac:dyDescent="0.2">
      <c r="C122" s="212"/>
      <c r="D122" s="212"/>
      <c r="E122" s="212"/>
      <c r="F122" s="212"/>
      <c r="G122" s="212"/>
      <c r="H122" s="212"/>
      <c r="I122" s="212"/>
      <c r="J122" s="78"/>
      <c r="K122" s="205"/>
      <c r="L122" s="205"/>
      <c r="M122" s="78"/>
      <c r="N122" s="78"/>
      <c r="O122" s="205"/>
      <c r="P122" s="78"/>
      <c r="Q122" s="79"/>
      <c r="R122" s="78"/>
      <c r="S122" s="78"/>
      <c r="T122" s="73"/>
      <c r="U122" s="81"/>
      <c r="V122" s="73"/>
      <c r="W122" s="73"/>
    </row>
    <row r="123" spans="2:23" x14ac:dyDescent="0.2">
      <c r="C123" s="212"/>
      <c r="D123" s="212"/>
      <c r="E123" s="212"/>
      <c r="F123" s="212"/>
      <c r="G123" s="212"/>
      <c r="H123" s="212"/>
      <c r="I123" s="212"/>
      <c r="J123" s="212"/>
      <c r="K123" s="212"/>
      <c r="L123" s="206"/>
      <c r="M123" s="78"/>
      <c r="N123" s="78"/>
      <c r="O123" s="78"/>
      <c r="P123" s="78"/>
      <c r="Q123" s="79"/>
      <c r="R123" s="78"/>
      <c r="S123" s="78"/>
      <c r="T123" s="73"/>
      <c r="U123" s="81"/>
      <c r="V123" s="73"/>
      <c r="W123" s="73"/>
    </row>
    <row r="124" spans="2:23" x14ac:dyDescent="0.2">
      <c r="C124" s="212"/>
      <c r="D124" s="212"/>
      <c r="E124" s="212"/>
      <c r="F124" s="212"/>
      <c r="G124" s="212"/>
      <c r="H124" s="212"/>
      <c r="I124" s="212"/>
      <c r="J124" s="212"/>
      <c r="K124" s="212"/>
      <c r="L124" s="206"/>
      <c r="M124" s="78"/>
      <c r="N124" s="78"/>
      <c r="O124" s="78"/>
      <c r="P124" s="78"/>
      <c r="Q124" s="79"/>
      <c r="R124" s="78"/>
      <c r="S124" s="78"/>
      <c r="T124" s="73"/>
      <c r="U124" s="81"/>
      <c r="V124" s="73"/>
      <c r="W124" s="73"/>
    </row>
    <row r="125" spans="2:23" x14ac:dyDescent="0.2">
      <c r="C125" s="212"/>
      <c r="D125" s="212"/>
      <c r="E125" s="212"/>
      <c r="F125" s="212"/>
      <c r="G125" s="212"/>
      <c r="H125" s="212"/>
      <c r="I125" s="212"/>
      <c r="J125" s="212"/>
      <c r="K125" s="212"/>
      <c r="L125" s="206"/>
      <c r="M125" s="78"/>
      <c r="N125" s="78"/>
      <c r="O125" s="78"/>
      <c r="P125" s="78"/>
      <c r="Q125" s="79"/>
      <c r="R125" s="78"/>
      <c r="S125" s="78"/>
      <c r="T125" s="73"/>
      <c r="U125" s="81"/>
      <c r="V125" s="73"/>
      <c r="W125" s="73"/>
    </row>
    <row r="126" spans="2:23" x14ac:dyDescent="0.2">
      <c r="C126" s="212"/>
      <c r="D126" s="212"/>
      <c r="E126" s="212"/>
      <c r="F126" s="212"/>
      <c r="G126" s="212"/>
      <c r="H126" s="212"/>
      <c r="I126" s="212"/>
      <c r="J126" s="212"/>
      <c r="K126" s="212"/>
      <c r="L126" s="206"/>
      <c r="M126" s="78"/>
      <c r="N126" s="78"/>
      <c r="O126" s="78"/>
      <c r="P126" s="78"/>
      <c r="Q126" s="79"/>
      <c r="R126" s="78"/>
      <c r="S126" s="78"/>
      <c r="T126" s="73"/>
      <c r="U126" s="81"/>
      <c r="V126" s="73"/>
      <c r="W126" s="73"/>
    </row>
    <row r="127" spans="2:23" x14ac:dyDescent="0.2">
      <c r="C127" s="212"/>
      <c r="D127" s="212"/>
      <c r="E127" s="212"/>
      <c r="F127" s="212"/>
      <c r="G127" s="212"/>
      <c r="H127" s="212"/>
      <c r="I127" s="212"/>
      <c r="J127" s="212"/>
      <c r="K127" s="212"/>
      <c r="L127" s="206"/>
      <c r="M127" s="78"/>
      <c r="N127" s="78"/>
      <c r="O127" s="78"/>
      <c r="P127" s="78"/>
      <c r="Q127" s="79"/>
      <c r="R127" s="78"/>
      <c r="S127" s="78"/>
      <c r="T127" s="73"/>
      <c r="U127" s="81"/>
      <c r="V127" s="73"/>
      <c r="W127" s="73"/>
    </row>
    <row r="128" spans="2:23" x14ac:dyDescent="0.2">
      <c r="C128" s="212"/>
      <c r="D128" s="212"/>
      <c r="E128" s="212"/>
      <c r="F128" s="212"/>
      <c r="G128" s="212"/>
      <c r="H128" s="212"/>
      <c r="I128" s="212"/>
      <c r="J128" s="212"/>
      <c r="K128" s="212"/>
      <c r="L128" s="206"/>
      <c r="M128" s="78"/>
      <c r="N128" s="78"/>
      <c r="O128" s="78"/>
      <c r="P128" s="78"/>
      <c r="Q128" s="79"/>
      <c r="R128" s="78"/>
      <c r="S128" s="78"/>
      <c r="T128" s="73"/>
      <c r="U128" s="81"/>
      <c r="V128" s="73"/>
      <c r="W128" s="73"/>
    </row>
    <row r="129" spans="1:23" x14ac:dyDescent="0.2">
      <c r="C129" s="212"/>
      <c r="D129" s="212"/>
      <c r="E129" s="212"/>
      <c r="F129" s="212"/>
      <c r="G129" s="212"/>
      <c r="H129" s="212"/>
      <c r="I129" s="212"/>
      <c r="J129" s="212"/>
      <c r="K129" s="212"/>
      <c r="L129" s="206"/>
      <c r="M129" s="78"/>
      <c r="N129" s="78"/>
      <c r="O129" s="78"/>
      <c r="P129" s="78"/>
      <c r="Q129" s="79"/>
      <c r="R129" s="78"/>
      <c r="S129" s="78"/>
      <c r="T129" s="73"/>
      <c r="U129" s="81"/>
      <c r="V129" s="73"/>
      <c r="W129" s="73"/>
    </row>
    <row r="130" spans="1:23" x14ac:dyDescent="0.2">
      <c r="C130" s="212"/>
      <c r="D130" s="212"/>
      <c r="E130" s="212"/>
      <c r="F130" s="212"/>
      <c r="G130" s="212"/>
      <c r="H130" s="212"/>
      <c r="I130" s="212"/>
      <c r="J130" s="212"/>
      <c r="K130" s="212"/>
      <c r="L130" s="206"/>
      <c r="M130" s="78"/>
      <c r="N130" s="78"/>
      <c r="O130" s="78"/>
      <c r="P130" s="78"/>
      <c r="Q130" s="79"/>
      <c r="R130" s="78"/>
      <c r="S130" s="78"/>
      <c r="T130" s="73"/>
      <c r="U130" s="81"/>
      <c r="V130" s="73"/>
      <c r="W130" s="73"/>
    </row>
    <row r="131" spans="1:23" x14ac:dyDescent="0.2">
      <c r="C131" s="89"/>
      <c r="D131" s="78"/>
      <c r="E131" s="204"/>
      <c r="F131" s="78"/>
      <c r="G131" s="204"/>
      <c r="H131" s="78"/>
      <c r="I131" s="204"/>
      <c r="J131" s="78"/>
      <c r="K131" s="204"/>
      <c r="L131" s="204"/>
      <c r="M131" s="78"/>
      <c r="N131" s="78"/>
      <c r="O131" s="204"/>
      <c r="P131" s="78"/>
      <c r="Q131" s="79"/>
      <c r="R131" s="78"/>
      <c r="S131" s="204"/>
      <c r="T131" s="73"/>
      <c r="U131" s="81"/>
      <c r="V131" s="73"/>
      <c r="W131" s="73"/>
    </row>
    <row r="132" spans="1:23" x14ac:dyDescent="0.2">
      <c r="C132" s="89"/>
      <c r="D132" s="78"/>
      <c r="E132" s="204"/>
      <c r="F132" s="78"/>
      <c r="G132" s="204"/>
      <c r="H132" s="78"/>
      <c r="I132" s="204"/>
      <c r="J132" s="78"/>
      <c r="K132" s="204"/>
      <c r="L132" s="204"/>
      <c r="M132" s="78"/>
      <c r="N132" s="78"/>
      <c r="O132" s="204"/>
      <c r="P132" s="78"/>
      <c r="Q132" s="79"/>
      <c r="R132" s="78"/>
      <c r="S132" s="204"/>
      <c r="T132" s="73"/>
      <c r="U132" s="81"/>
      <c r="V132" s="73"/>
      <c r="W132" s="123"/>
    </row>
    <row r="133" spans="1:23" x14ac:dyDescent="0.2">
      <c r="C133" s="89"/>
      <c r="D133" s="78"/>
      <c r="E133" s="204"/>
      <c r="F133" s="78"/>
      <c r="G133" s="204"/>
      <c r="H133" s="78"/>
      <c r="I133" s="204"/>
      <c r="J133" s="78"/>
      <c r="K133" s="204"/>
      <c r="L133" s="204"/>
      <c r="M133" s="78"/>
      <c r="N133" s="78"/>
      <c r="O133" s="204"/>
      <c r="P133" s="78"/>
      <c r="Q133" s="79"/>
      <c r="R133" s="78"/>
      <c r="S133" s="204"/>
      <c r="T133" s="73"/>
      <c r="U133" s="81"/>
      <c r="V133" s="73"/>
      <c r="W133" s="123"/>
    </row>
    <row r="134" spans="1:23" ht="14.25" customHeight="1" x14ac:dyDescent="0.2">
      <c r="C134" s="89"/>
      <c r="D134" s="78"/>
      <c r="E134" s="204"/>
      <c r="F134" s="78"/>
      <c r="G134" s="204"/>
      <c r="H134" s="78"/>
      <c r="I134" s="204"/>
      <c r="J134" s="78"/>
      <c r="K134" s="204"/>
      <c r="L134" s="204"/>
      <c r="M134" s="78"/>
      <c r="N134" s="78"/>
      <c r="O134" s="204"/>
      <c r="P134" s="78"/>
      <c r="Q134" s="79"/>
      <c r="R134" s="78"/>
      <c r="S134" s="204"/>
      <c r="T134" s="73"/>
      <c r="U134" s="81"/>
      <c r="V134" s="73"/>
      <c r="W134" s="123"/>
    </row>
    <row r="135" spans="1:23" hidden="1" x14ac:dyDescent="0.2">
      <c r="C135" s="89"/>
      <c r="D135" s="78"/>
      <c r="E135" s="204"/>
      <c r="F135" s="78"/>
      <c r="G135" s="204"/>
      <c r="H135" s="78"/>
      <c r="I135" s="204"/>
      <c r="J135" s="78"/>
      <c r="K135" s="204"/>
      <c r="L135" s="204"/>
      <c r="M135" s="78"/>
      <c r="N135" s="78"/>
      <c r="O135" s="204"/>
      <c r="P135" s="78"/>
      <c r="Q135" s="79"/>
      <c r="R135" s="78"/>
      <c r="S135" s="204"/>
      <c r="T135" s="73"/>
      <c r="U135" s="81"/>
      <c r="V135" s="73"/>
      <c r="W135" s="123"/>
    </row>
    <row r="136" spans="1:23" hidden="1" x14ac:dyDescent="0.2">
      <c r="C136" s="89"/>
      <c r="D136" s="78"/>
      <c r="E136" s="204"/>
      <c r="F136" s="78"/>
      <c r="G136" s="204"/>
      <c r="H136" s="78"/>
      <c r="I136" s="204"/>
      <c r="J136" s="78"/>
      <c r="K136" s="204"/>
      <c r="L136" s="204"/>
      <c r="M136" s="78"/>
      <c r="N136" s="78"/>
      <c r="O136" s="204"/>
      <c r="P136" s="78"/>
      <c r="Q136" s="79"/>
      <c r="R136" s="78"/>
      <c r="S136" s="204"/>
      <c r="T136" s="73"/>
      <c r="U136" s="81"/>
      <c r="V136" s="73"/>
      <c r="W136" s="123"/>
    </row>
    <row r="137" spans="1:23" hidden="1" x14ac:dyDescent="0.2">
      <c r="C137" s="89"/>
      <c r="D137" s="78"/>
      <c r="E137" s="204"/>
      <c r="F137" s="78"/>
      <c r="G137" s="204"/>
      <c r="H137" s="78"/>
      <c r="I137" s="204"/>
      <c r="J137" s="78"/>
      <c r="K137" s="204"/>
      <c r="L137" s="204"/>
      <c r="M137" s="78"/>
      <c r="N137" s="78"/>
      <c r="O137" s="204"/>
      <c r="P137" s="78"/>
      <c r="Q137" s="79"/>
      <c r="R137" s="78"/>
      <c r="S137" s="204"/>
      <c r="T137" s="73"/>
      <c r="U137" s="81"/>
      <c r="V137" s="73"/>
      <c r="W137" s="123"/>
    </row>
    <row r="138" spans="1:23" ht="12.75" x14ac:dyDescent="0.2">
      <c r="A138" s="207"/>
      <c r="B138" s="207"/>
    </row>
    <row r="139" spans="1:23" ht="12.75" x14ac:dyDescent="0.2">
      <c r="A139" s="207"/>
      <c r="B139" s="207"/>
    </row>
    <row r="140" spans="1:23" ht="12.75" x14ac:dyDescent="0.2">
      <c r="A140" s="207"/>
      <c r="B140" s="207"/>
    </row>
    <row r="141" spans="1:23" ht="12.75" x14ac:dyDescent="0.2">
      <c r="A141" s="207"/>
      <c r="B141" s="207"/>
    </row>
    <row r="142" spans="1:23" ht="12.75" x14ac:dyDescent="0.2">
      <c r="A142" s="207"/>
      <c r="B142" s="207"/>
    </row>
    <row r="143" spans="1:23" ht="12.75" x14ac:dyDescent="0.2">
      <c r="A143" s="207"/>
      <c r="B143" s="207"/>
    </row>
    <row r="144" spans="1:23" ht="12.75" x14ac:dyDescent="0.2">
      <c r="A144" s="207"/>
      <c r="B144" s="207"/>
    </row>
    <row r="145" spans="1:2" ht="12.75" x14ac:dyDescent="0.2">
      <c r="A145" s="207"/>
      <c r="B145" s="207"/>
    </row>
    <row r="146" spans="1:2" ht="12.75" x14ac:dyDescent="0.2">
      <c r="A146" s="207"/>
      <c r="B146" s="207"/>
    </row>
    <row r="147" spans="1:2" ht="12.75" x14ac:dyDescent="0.2">
      <c r="A147" s="207"/>
      <c r="B147" s="207"/>
    </row>
    <row r="148" spans="1:2" ht="12.75" x14ac:dyDescent="0.2">
      <c r="A148" s="207"/>
      <c r="B148" s="207"/>
    </row>
    <row r="149" spans="1:2" ht="12.75" x14ac:dyDescent="0.2">
      <c r="A149" s="207"/>
      <c r="B149" s="207"/>
    </row>
    <row r="150" spans="1:2" ht="12.75" x14ac:dyDescent="0.2">
      <c r="A150" s="207"/>
      <c r="B150" s="207"/>
    </row>
    <row r="151" spans="1:2" ht="12.75" x14ac:dyDescent="0.2">
      <c r="A151" s="207"/>
      <c r="B151" s="207"/>
    </row>
    <row r="152" spans="1:2" ht="12.75" x14ac:dyDescent="0.2">
      <c r="A152" s="207"/>
      <c r="B152" s="207"/>
    </row>
    <row r="153" spans="1:2" ht="12.75" x14ac:dyDescent="0.2">
      <c r="A153" s="207"/>
      <c r="B153" s="207"/>
    </row>
    <row r="154" spans="1:2" ht="12.75" x14ac:dyDescent="0.2">
      <c r="A154" s="207"/>
      <c r="B154" s="207"/>
    </row>
    <row r="155" spans="1:2" ht="12.75" x14ac:dyDescent="0.2">
      <c r="A155" s="207"/>
      <c r="B155" s="207"/>
    </row>
    <row r="156" spans="1:2" ht="12.75" x14ac:dyDescent="0.2">
      <c r="A156" s="207"/>
      <c r="B156" s="207"/>
    </row>
    <row r="157" spans="1:2" ht="12.75" x14ac:dyDescent="0.2">
      <c r="A157" s="207"/>
      <c r="B157" s="207"/>
    </row>
    <row r="158" spans="1:2" ht="12.75" x14ac:dyDescent="0.2">
      <c r="A158" s="207"/>
      <c r="B158" s="207"/>
    </row>
    <row r="159" spans="1:2" ht="12.75" x14ac:dyDescent="0.2">
      <c r="A159" s="207"/>
      <c r="B159" s="207"/>
    </row>
    <row r="160" spans="1:2" ht="12.75" x14ac:dyDescent="0.2">
      <c r="A160" s="207"/>
      <c r="B160" s="207"/>
    </row>
    <row r="161" spans="1:2" ht="12.75" x14ac:dyDescent="0.2">
      <c r="A161" s="207"/>
      <c r="B161" s="207"/>
    </row>
    <row r="162" spans="1:2" ht="12.75" x14ac:dyDescent="0.2">
      <c r="A162" s="207"/>
      <c r="B162" s="207"/>
    </row>
    <row r="163" spans="1:2" ht="12.75" x14ac:dyDescent="0.2">
      <c r="A163" s="207"/>
      <c r="B163" s="207"/>
    </row>
    <row r="164" spans="1:2" ht="12.75" x14ac:dyDescent="0.2">
      <c r="A164" s="207"/>
      <c r="B164" s="207"/>
    </row>
    <row r="165" spans="1:2" ht="12.75" x14ac:dyDescent="0.2">
      <c r="A165" s="207"/>
      <c r="B165" s="207"/>
    </row>
    <row r="166" spans="1:2" ht="12.75" x14ac:dyDescent="0.2">
      <c r="A166" s="207"/>
      <c r="B166" s="207"/>
    </row>
    <row r="167" spans="1:2" ht="12.75" x14ac:dyDescent="0.2">
      <c r="A167" s="207"/>
      <c r="B167" s="207"/>
    </row>
    <row r="168" spans="1:2" ht="12.75" x14ac:dyDescent="0.2">
      <c r="A168" s="207"/>
      <c r="B168" s="207"/>
    </row>
    <row r="169" spans="1:2" ht="12.75" x14ac:dyDescent="0.2">
      <c r="A169" s="207"/>
      <c r="B169" s="207"/>
    </row>
    <row r="170" spans="1:2" ht="12.75" x14ac:dyDescent="0.2">
      <c r="A170" s="207"/>
      <c r="B170" s="207"/>
    </row>
    <row r="171" spans="1:2" ht="12.75" x14ac:dyDescent="0.2">
      <c r="A171" s="207"/>
      <c r="B171" s="207"/>
    </row>
    <row r="172" spans="1:2" ht="12.75" x14ac:dyDescent="0.2">
      <c r="A172" s="207"/>
      <c r="B172" s="207"/>
    </row>
    <row r="173" spans="1:2" ht="12.75" x14ac:dyDescent="0.2">
      <c r="A173" s="207"/>
      <c r="B173" s="207"/>
    </row>
    <row r="174" spans="1:2" ht="12.75" x14ac:dyDescent="0.2">
      <c r="A174" s="207"/>
      <c r="B174" s="207"/>
    </row>
    <row r="175" spans="1:2" ht="12.75" x14ac:dyDescent="0.2">
      <c r="A175" s="207"/>
      <c r="B175" s="207"/>
    </row>
    <row r="176" spans="1:2" ht="12.75" x14ac:dyDescent="0.2">
      <c r="A176" s="207"/>
      <c r="B176" s="207"/>
    </row>
    <row r="177" spans="1:2" ht="12.75" x14ac:dyDescent="0.2">
      <c r="A177" s="207"/>
      <c r="B177" s="207"/>
    </row>
    <row r="178" spans="1:2" ht="12.75" x14ac:dyDescent="0.2">
      <c r="A178" s="207"/>
      <c r="B178" s="207"/>
    </row>
    <row r="179" spans="1:2" ht="12.75" x14ac:dyDescent="0.2">
      <c r="A179" s="207"/>
      <c r="B179" s="207"/>
    </row>
    <row r="180" spans="1:2" ht="12.75" x14ac:dyDescent="0.2">
      <c r="A180" s="207"/>
      <c r="B180" s="207"/>
    </row>
    <row r="181" spans="1:2" ht="12.75" x14ac:dyDescent="0.2">
      <c r="A181" s="207"/>
      <c r="B181" s="207"/>
    </row>
    <row r="182" spans="1:2" ht="12.75" x14ac:dyDescent="0.2">
      <c r="A182" s="207"/>
      <c r="B182" s="207"/>
    </row>
    <row r="183" spans="1:2" ht="12.75" x14ac:dyDescent="0.2">
      <c r="A183" s="207"/>
      <c r="B183" s="207"/>
    </row>
    <row r="184" spans="1:2" ht="12.75" x14ac:dyDescent="0.2">
      <c r="A184" s="207"/>
      <c r="B184" s="207"/>
    </row>
    <row r="185" spans="1:2" ht="12.75" x14ac:dyDescent="0.2">
      <c r="A185" s="207"/>
      <c r="B185" s="207"/>
    </row>
    <row r="186" spans="1:2" ht="12.75" x14ac:dyDescent="0.2">
      <c r="A186" s="207"/>
      <c r="B186" s="207"/>
    </row>
    <row r="187" spans="1:2" ht="12.75" x14ac:dyDescent="0.2">
      <c r="A187" s="207"/>
      <c r="B187" s="207"/>
    </row>
    <row r="188" spans="1:2" ht="12.75" x14ac:dyDescent="0.2">
      <c r="A188" s="207"/>
      <c r="B188" s="207"/>
    </row>
    <row r="189" spans="1:2" ht="12.75" x14ac:dyDescent="0.2">
      <c r="A189" s="207"/>
      <c r="B189" s="207"/>
    </row>
    <row r="190" spans="1:2" ht="12.75" x14ac:dyDescent="0.2">
      <c r="A190" s="207"/>
      <c r="B190" s="207"/>
    </row>
    <row r="191" spans="1:2" ht="12.75" x14ac:dyDescent="0.2">
      <c r="A191" s="207"/>
      <c r="B191" s="207"/>
    </row>
    <row r="192" spans="1:2" ht="12.75" x14ac:dyDescent="0.2">
      <c r="A192" s="207"/>
      <c r="B192" s="207"/>
    </row>
    <row r="193" spans="1:2" ht="12.75" x14ac:dyDescent="0.2">
      <c r="A193" s="207"/>
      <c r="B193" s="207"/>
    </row>
    <row r="194" spans="1:2" ht="12.75" x14ac:dyDescent="0.2">
      <c r="A194" s="207"/>
      <c r="B194" s="207"/>
    </row>
    <row r="195" spans="1:2" ht="12.75" x14ac:dyDescent="0.2">
      <c r="A195" s="207"/>
      <c r="B195" s="207"/>
    </row>
    <row r="196" spans="1:2" ht="12.75" x14ac:dyDescent="0.2">
      <c r="A196" s="207"/>
      <c r="B196" s="207"/>
    </row>
    <row r="197" spans="1:2" ht="12.75" x14ac:dyDescent="0.2">
      <c r="A197" s="207"/>
      <c r="B197" s="207"/>
    </row>
    <row r="198" spans="1:2" ht="12.75" x14ac:dyDescent="0.2">
      <c r="A198" s="207"/>
      <c r="B198" s="207"/>
    </row>
    <row r="199" spans="1:2" ht="12.75" x14ac:dyDescent="0.2">
      <c r="A199" s="207"/>
      <c r="B199" s="207"/>
    </row>
    <row r="200" spans="1:2" ht="12.75" x14ac:dyDescent="0.2">
      <c r="A200" s="207"/>
      <c r="B200" s="207"/>
    </row>
    <row r="201" spans="1:2" ht="12.75" x14ac:dyDescent="0.2">
      <c r="A201" s="207"/>
      <c r="B201" s="207"/>
    </row>
    <row r="202" spans="1:2" ht="12.75" x14ac:dyDescent="0.2">
      <c r="A202" s="207"/>
      <c r="B202" s="207"/>
    </row>
    <row r="203" spans="1:2" ht="12.75" x14ac:dyDescent="0.2">
      <c r="A203" s="207"/>
      <c r="B203" s="207"/>
    </row>
    <row r="204" spans="1:2" ht="12.75" x14ac:dyDescent="0.2">
      <c r="A204" s="207"/>
      <c r="B204" s="207"/>
    </row>
    <row r="205" spans="1:2" ht="12.75" x14ac:dyDescent="0.2">
      <c r="A205" s="207"/>
      <c r="B205" s="207"/>
    </row>
    <row r="206" spans="1:2" ht="12.75" x14ac:dyDescent="0.2">
      <c r="A206" s="207"/>
      <c r="B206" s="207"/>
    </row>
    <row r="207" spans="1:2" ht="12.75" x14ac:dyDescent="0.2">
      <c r="A207" s="207"/>
      <c r="B207" s="207"/>
    </row>
    <row r="208" spans="1:2" ht="12.75" x14ac:dyDescent="0.2">
      <c r="A208" s="207"/>
      <c r="B208" s="207"/>
    </row>
    <row r="209" spans="1:2" ht="12.75" x14ac:dyDescent="0.2">
      <c r="A209" s="207"/>
      <c r="B209" s="207"/>
    </row>
    <row r="210" spans="1:2" ht="12.75" x14ac:dyDescent="0.2">
      <c r="A210" s="207"/>
      <c r="B210" s="207"/>
    </row>
    <row r="211" spans="1:2" ht="12.75" x14ac:dyDescent="0.2">
      <c r="A211" s="207"/>
      <c r="B211" s="207"/>
    </row>
    <row r="212" spans="1:2" ht="12.75" x14ac:dyDescent="0.2">
      <c r="A212" s="207"/>
      <c r="B212" s="207"/>
    </row>
    <row r="213" spans="1:2" ht="12.75" x14ac:dyDescent="0.2">
      <c r="A213" s="207"/>
      <c r="B213" s="207"/>
    </row>
    <row r="214" spans="1:2" ht="12.75" x14ac:dyDescent="0.2">
      <c r="A214" s="207"/>
      <c r="B214" s="207"/>
    </row>
    <row r="215" spans="1:2" ht="12.75" x14ac:dyDescent="0.2">
      <c r="A215" s="207"/>
      <c r="B215" s="207"/>
    </row>
    <row r="216" spans="1:2" ht="12.75" x14ac:dyDescent="0.2">
      <c r="A216" s="207"/>
      <c r="B216" s="207"/>
    </row>
    <row r="217" spans="1:2" ht="12.75" x14ac:dyDescent="0.2">
      <c r="A217" s="207"/>
      <c r="B217" s="207"/>
    </row>
    <row r="218" spans="1:2" ht="12.75" x14ac:dyDescent="0.2">
      <c r="A218" s="207"/>
      <c r="B218" s="207"/>
    </row>
    <row r="219" spans="1:2" ht="12.75" x14ac:dyDescent="0.2">
      <c r="A219" s="207"/>
      <c r="B219" s="207"/>
    </row>
    <row r="220" spans="1:2" ht="12.75" x14ac:dyDescent="0.2">
      <c r="A220" s="207"/>
      <c r="B220" s="207"/>
    </row>
    <row r="221" spans="1:2" ht="12.75" x14ac:dyDescent="0.2">
      <c r="A221" s="207"/>
      <c r="B221" s="207"/>
    </row>
    <row r="222" spans="1:2" ht="12.75" x14ac:dyDescent="0.2">
      <c r="A222" s="207"/>
      <c r="B222" s="207"/>
    </row>
    <row r="223" spans="1:2" ht="12.75" x14ac:dyDescent="0.2">
      <c r="A223" s="207"/>
      <c r="B223" s="207"/>
    </row>
    <row r="224" spans="1:2" ht="12.75" x14ac:dyDescent="0.2">
      <c r="A224" s="207"/>
      <c r="B224" s="207"/>
    </row>
    <row r="225" spans="1:2" ht="12.75" x14ac:dyDescent="0.2">
      <c r="A225" s="207"/>
      <c r="B225" s="207"/>
    </row>
    <row r="226" spans="1:2" ht="12.75" x14ac:dyDescent="0.2">
      <c r="A226" s="207"/>
      <c r="B226" s="207"/>
    </row>
    <row r="227" spans="1:2" ht="12.75" x14ac:dyDescent="0.2">
      <c r="A227" s="207"/>
      <c r="B227" s="207"/>
    </row>
    <row r="228" spans="1:2" ht="12.75" x14ac:dyDescent="0.2">
      <c r="A228" s="207"/>
      <c r="B228" s="207"/>
    </row>
    <row r="229" spans="1:2" ht="12.75" x14ac:dyDescent="0.2">
      <c r="A229" s="207"/>
      <c r="B229" s="207"/>
    </row>
    <row r="230" spans="1:2" ht="12.75" x14ac:dyDescent="0.2">
      <c r="A230" s="207"/>
      <c r="B230" s="207"/>
    </row>
    <row r="231" spans="1:2" ht="12.75" x14ac:dyDescent="0.2">
      <c r="A231" s="207"/>
      <c r="B231" s="207"/>
    </row>
    <row r="232" spans="1:2" ht="12.75" x14ac:dyDescent="0.2">
      <c r="A232" s="207"/>
      <c r="B232" s="207"/>
    </row>
    <row r="233" spans="1:2" ht="12.75" x14ac:dyDescent="0.2">
      <c r="A233" s="207"/>
      <c r="B233" s="207"/>
    </row>
    <row r="234" spans="1:2" ht="12.75" x14ac:dyDescent="0.2">
      <c r="A234" s="207"/>
      <c r="B234" s="207"/>
    </row>
    <row r="235" spans="1:2" ht="12.75" x14ac:dyDescent="0.2">
      <c r="A235" s="207"/>
      <c r="B235" s="207"/>
    </row>
    <row r="236" spans="1:2" ht="0.75" customHeight="1" x14ac:dyDescent="0.2">
      <c r="A236" s="207"/>
      <c r="B236" s="207"/>
    </row>
    <row r="237" spans="1:2" ht="12.75" hidden="1" x14ac:dyDescent="0.2">
      <c r="A237" s="207"/>
      <c r="B237" s="207"/>
    </row>
    <row r="238" spans="1:2" ht="12.75" hidden="1" x14ac:dyDescent="0.2">
      <c r="A238" s="207"/>
      <c r="B238" s="207"/>
    </row>
    <row r="239" spans="1:2" ht="12.75" hidden="1" x14ac:dyDescent="0.2">
      <c r="A239" s="207"/>
      <c r="B239" s="207"/>
    </row>
    <row r="240" spans="1:2" ht="12.75" hidden="1" x14ac:dyDescent="0.2">
      <c r="A240" s="207"/>
      <c r="B240" s="207"/>
    </row>
    <row r="241" spans="1:2" ht="12.75" hidden="1" x14ac:dyDescent="0.2">
      <c r="A241" s="207"/>
      <c r="B241" s="207"/>
    </row>
    <row r="242" spans="1:2" ht="12.75" hidden="1" x14ac:dyDescent="0.2">
      <c r="A242" s="207"/>
      <c r="B242" s="207"/>
    </row>
    <row r="243" spans="1:2" ht="12.75" hidden="1" x14ac:dyDescent="0.2">
      <c r="A243" s="207"/>
      <c r="B243" s="207"/>
    </row>
    <row r="244" spans="1:2" ht="12.75" hidden="1" x14ac:dyDescent="0.2">
      <c r="A244" s="207"/>
      <c r="B244" s="207"/>
    </row>
    <row r="245" spans="1:2" ht="12.75" hidden="1" x14ac:dyDescent="0.2">
      <c r="A245" s="207"/>
      <c r="B245" s="207"/>
    </row>
    <row r="246" spans="1:2" ht="12.75" hidden="1" x14ac:dyDescent="0.2">
      <c r="A246" s="207"/>
      <c r="B246" s="207"/>
    </row>
    <row r="247" spans="1:2" ht="12.75" hidden="1" x14ac:dyDescent="0.2">
      <c r="A247" s="207"/>
      <c r="B247" s="207"/>
    </row>
    <row r="248" spans="1:2" ht="12.75" hidden="1" x14ac:dyDescent="0.2">
      <c r="A248" s="207"/>
      <c r="B248" s="207"/>
    </row>
    <row r="249" spans="1:2" ht="12.75" x14ac:dyDescent="0.2">
      <c r="A249" s="207"/>
      <c r="B249" s="207"/>
    </row>
    <row r="250" spans="1:2" ht="12.75" x14ac:dyDescent="0.2">
      <c r="A250" s="207"/>
      <c r="B250" s="207"/>
    </row>
    <row r="251" spans="1:2" ht="12.75" x14ac:dyDescent="0.2">
      <c r="A251" s="207"/>
      <c r="B251" s="207"/>
    </row>
    <row r="252" spans="1:2" ht="12.75" x14ac:dyDescent="0.2">
      <c r="A252" s="207"/>
      <c r="B252" s="207"/>
    </row>
    <row r="253" spans="1:2" ht="12.75" x14ac:dyDescent="0.2">
      <c r="A253" s="207"/>
      <c r="B253" s="207"/>
    </row>
    <row r="254" spans="1:2" ht="12.75" x14ac:dyDescent="0.2">
      <c r="A254" s="207"/>
      <c r="B254" s="207"/>
    </row>
    <row r="255" spans="1:2" ht="12.75" x14ac:dyDescent="0.2">
      <c r="A255" s="207"/>
      <c r="B255" s="207"/>
    </row>
    <row r="256" spans="1:2" ht="12.75" x14ac:dyDescent="0.2">
      <c r="A256" s="207"/>
      <c r="B256" s="207"/>
    </row>
    <row r="257" spans="1:2" ht="12.75" x14ac:dyDescent="0.2">
      <c r="A257" s="207"/>
      <c r="B257" s="207"/>
    </row>
    <row r="258" spans="1:2" ht="12.75" x14ac:dyDescent="0.2">
      <c r="A258" s="207"/>
      <c r="B258" s="207"/>
    </row>
    <row r="259" spans="1:2" ht="12.75" x14ac:dyDescent="0.2">
      <c r="A259" s="207"/>
      <c r="B259" s="207"/>
    </row>
    <row r="260" spans="1:2" ht="12.75" x14ac:dyDescent="0.2">
      <c r="A260" s="207"/>
      <c r="B260" s="207"/>
    </row>
    <row r="261" spans="1:2" ht="12.75" x14ac:dyDescent="0.2">
      <c r="A261" s="207"/>
      <c r="B261" s="207"/>
    </row>
    <row r="262" spans="1:2" ht="12.75" x14ac:dyDescent="0.2">
      <c r="A262" s="207"/>
      <c r="B262" s="207"/>
    </row>
    <row r="263" spans="1:2" ht="12.75" x14ac:dyDescent="0.2">
      <c r="A263" s="207"/>
      <c r="B263" s="207"/>
    </row>
    <row r="264" spans="1:2" ht="12.75" x14ac:dyDescent="0.2">
      <c r="A264" s="207"/>
      <c r="B264" s="207"/>
    </row>
    <row r="265" spans="1:2" ht="12.75" x14ac:dyDescent="0.2">
      <c r="A265" s="207"/>
      <c r="B265" s="207"/>
    </row>
    <row r="266" spans="1:2" ht="12.75" x14ac:dyDescent="0.2">
      <c r="A266" s="207"/>
      <c r="B266" s="207"/>
    </row>
    <row r="267" spans="1:2" ht="12.75" x14ac:dyDescent="0.2">
      <c r="A267" s="207"/>
      <c r="B267" s="207"/>
    </row>
    <row r="268" spans="1:2" ht="12.75" x14ac:dyDescent="0.2">
      <c r="A268" s="207"/>
      <c r="B268" s="207"/>
    </row>
    <row r="269" spans="1:2" ht="12.75" x14ac:dyDescent="0.2">
      <c r="A269" s="207"/>
      <c r="B269" s="207"/>
    </row>
    <row r="270" spans="1:2" ht="12.75" x14ac:dyDescent="0.2">
      <c r="A270" s="207"/>
      <c r="B270" s="207"/>
    </row>
    <row r="271" spans="1:2" ht="12.75" x14ac:dyDescent="0.2">
      <c r="A271" s="207"/>
      <c r="B271" s="207"/>
    </row>
    <row r="272" spans="1:2" ht="12.75" x14ac:dyDescent="0.2">
      <c r="A272" s="207"/>
      <c r="B272" s="207"/>
    </row>
    <row r="273" spans="1:2" ht="12.75" x14ac:dyDescent="0.2">
      <c r="A273" s="207"/>
      <c r="B273" s="207"/>
    </row>
    <row r="274" spans="1:2" ht="12.75" x14ac:dyDescent="0.2">
      <c r="A274" s="207"/>
      <c r="B274" s="207"/>
    </row>
    <row r="275" spans="1:2" ht="12.75" x14ac:dyDescent="0.2">
      <c r="A275" s="207"/>
      <c r="B275" s="207"/>
    </row>
    <row r="276" spans="1:2" ht="12.75" x14ac:dyDescent="0.2">
      <c r="A276" s="207"/>
      <c r="B276" s="207"/>
    </row>
    <row r="277" spans="1:2" ht="12.75" x14ac:dyDescent="0.2">
      <c r="A277" s="207"/>
      <c r="B277" s="207"/>
    </row>
    <row r="278" spans="1:2" ht="12.75" x14ac:dyDescent="0.2">
      <c r="A278" s="207"/>
      <c r="B278" s="207"/>
    </row>
    <row r="279" spans="1:2" ht="12.75" x14ac:dyDescent="0.2">
      <c r="A279" s="207"/>
      <c r="B279" s="207"/>
    </row>
    <row r="280" spans="1:2" ht="12.75" x14ac:dyDescent="0.2">
      <c r="A280" s="207"/>
      <c r="B280" s="207"/>
    </row>
    <row r="281" spans="1:2" ht="12.75" x14ac:dyDescent="0.2">
      <c r="A281" s="207"/>
      <c r="B281" s="207"/>
    </row>
    <row r="282" spans="1:2" ht="12.75" x14ac:dyDescent="0.2">
      <c r="A282" s="207"/>
      <c r="B282" s="207"/>
    </row>
    <row r="283" spans="1:2" ht="12.75" x14ac:dyDescent="0.2">
      <c r="A283" s="207"/>
      <c r="B283" s="207"/>
    </row>
    <row r="284" spans="1:2" ht="12.75" x14ac:dyDescent="0.2">
      <c r="A284" s="207"/>
      <c r="B284" s="207"/>
    </row>
    <row r="285" spans="1:2" ht="12.75" x14ac:dyDescent="0.2">
      <c r="A285" s="207"/>
      <c r="B285" s="207"/>
    </row>
    <row r="286" spans="1:2" ht="12.75" x14ac:dyDescent="0.2">
      <c r="A286" s="207"/>
      <c r="B286" s="207"/>
    </row>
    <row r="287" spans="1:2" ht="12.75" x14ac:dyDescent="0.2">
      <c r="A287" s="207"/>
      <c r="B287" s="207"/>
    </row>
    <row r="288" spans="1:2" ht="12.75" x14ac:dyDescent="0.2">
      <c r="A288" s="207"/>
      <c r="B288" s="207"/>
    </row>
    <row r="289" spans="1:2" ht="12.75" x14ac:dyDescent="0.2">
      <c r="A289" s="207"/>
      <c r="B289" s="207"/>
    </row>
    <row r="290" spans="1:2" ht="12.75" x14ac:dyDescent="0.2">
      <c r="A290" s="207"/>
      <c r="B290" s="207"/>
    </row>
    <row r="291" spans="1:2" ht="12.75" x14ac:dyDescent="0.2">
      <c r="A291" s="207"/>
      <c r="B291" s="207"/>
    </row>
    <row r="292" spans="1:2" ht="12.75" x14ac:dyDescent="0.2">
      <c r="A292" s="207"/>
      <c r="B292" s="207"/>
    </row>
    <row r="293" spans="1:2" ht="12.75" x14ac:dyDescent="0.2">
      <c r="A293" s="207"/>
      <c r="B293" s="207"/>
    </row>
    <row r="294" spans="1:2" ht="12.75" x14ac:dyDescent="0.2">
      <c r="A294" s="207"/>
      <c r="B294" s="207"/>
    </row>
    <row r="295" spans="1:2" ht="12.75" x14ac:dyDescent="0.2">
      <c r="A295" s="207"/>
      <c r="B295" s="207"/>
    </row>
    <row r="296" spans="1:2" ht="12.75" x14ac:dyDescent="0.2">
      <c r="A296" s="207"/>
      <c r="B296" s="207"/>
    </row>
    <row r="297" spans="1:2" ht="12.75" x14ac:dyDescent="0.2">
      <c r="A297" s="207"/>
      <c r="B297" s="207"/>
    </row>
    <row r="298" spans="1:2" ht="12.75" x14ac:dyDescent="0.2">
      <c r="A298" s="207"/>
      <c r="B298" s="207"/>
    </row>
    <row r="299" spans="1:2" ht="12.75" x14ac:dyDescent="0.2">
      <c r="A299" s="207"/>
      <c r="B299" s="207"/>
    </row>
    <row r="300" spans="1:2" ht="12.75" x14ac:dyDescent="0.2">
      <c r="A300" s="207"/>
      <c r="B300" s="207"/>
    </row>
    <row r="301" spans="1:2" ht="12.75" x14ac:dyDescent="0.2">
      <c r="A301" s="207"/>
      <c r="B301" s="207"/>
    </row>
    <row r="302" spans="1:2" ht="12.75" x14ac:dyDescent="0.2">
      <c r="A302" s="207"/>
      <c r="B302" s="207"/>
    </row>
    <row r="303" spans="1:2" ht="12.75" x14ac:dyDescent="0.2">
      <c r="A303" s="207"/>
      <c r="B303" s="207"/>
    </row>
    <row r="304" spans="1:2" ht="12.75" x14ac:dyDescent="0.2">
      <c r="A304" s="207"/>
      <c r="B304" s="207"/>
    </row>
    <row r="305" spans="1:2" ht="12.75" x14ac:dyDescent="0.2">
      <c r="A305" s="207"/>
      <c r="B305" s="207"/>
    </row>
    <row r="306" spans="1:2" ht="12.75" x14ac:dyDescent="0.2">
      <c r="A306" s="207"/>
      <c r="B306" s="207"/>
    </row>
    <row r="307" spans="1:2" ht="12.75" x14ac:dyDescent="0.2">
      <c r="A307" s="207"/>
      <c r="B307" s="207"/>
    </row>
    <row r="308" spans="1:2" ht="12.75" x14ac:dyDescent="0.2">
      <c r="A308" s="207"/>
      <c r="B308" s="207"/>
    </row>
    <row r="309" spans="1:2" ht="12.75" x14ac:dyDescent="0.2">
      <c r="A309" s="207"/>
      <c r="B309" s="207"/>
    </row>
    <row r="310" spans="1:2" ht="12.75" x14ac:dyDescent="0.2">
      <c r="A310" s="207"/>
      <c r="B310" s="207"/>
    </row>
    <row r="311" spans="1:2" ht="12.75" x14ac:dyDescent="0.2">
      <c r="A311" s="207"/>
      <c r="B311" s="207"/>
    </row>
    <row r="312" spans="1:2" ht="12.75" x14ac:dyDescent="0.2">
      <c r="A312" s="207"/>
      <c r="B312" s="207"/>
    </row>
    <row r="313" spans="1:2" ht="12.75" x14ac:dyDescent="0.2">
      <c r="A313" s="207"/>
      <c r="B313" s="207"/>
    </row>
    <row r="314" spans="1:2" ht="12.75" x14ac:dyDescent="0.2">
      <c r="A314" s="207"/>
      <c r="B314" s="207"/>
    </row>
    <row r="315" spans="1:2" ht="12.75" x14ac:dyDescent="0.2">
      <c r="A315" s="207"/>
      <c r="B315" s="207"/>
    </row>
    <row r="316" spans="1:2" ht="12.75" x14ac:dyDescent="0.2">
      <c r="A316" s="207"/>
      <c r="B316" s="207"/>
    </row>
    <row r="317" spans="1:2" ht="12.75" x14ac:dyDescent="0.2">
      <c r="A317" s="207"/>
      <c r="B317" s="207"/>
    </row>
    <row r="318" spans="1:2" ht="12.75" x14ac:dyDescent="0.2">
      <c r="A318" s="207"/>
      <c r="B318" s="207"/>
    </row>
    <row r="319" spans="1:2" ht="12.75" x14ac:dyDescent="0.2">
      <c r="A319" s="207"/>
      <c r="B319" s="207"/>
    </row>
    <row r="320" spans="1:2" ht="12.75" x14ac:dyDescent="0.2">
      <c r="A320" s="207"/>
      <c r="B320" s="207"/>
    </row>
    <row r="321" spans="1:2" ht="12.75" x14ac:dyDescent="0.2">
      <c r="A321" s="207"/>
      <c r="B321" s="207"/>
    </row>
    <row r="322" spans="1:2" ht="12.75" x14ac:dyDescent="0.2">
      <c r="A322" s="207"/>
      <c r="B322" s="207"/>
    </row>
    <row r="323" spans="1:2" ht="12.75" x14ac:dyDescent="0.2">
      <c r="A323" s="207"/>
      <c r="B323" s="207"/>
    </row>
    <row r="324" spans="1:2" ht="12.75" x14ac:dyDescent="0.2">
      <c r="A324" s="207"/>
      <c r="B324" s="207"/>
    </row>
    <row r="325" spans="1:2" ht="12.75" x14ac:dyDescent="0.2">
      <c r="A325" s="207"/>
      <c r="B325" s="207"/>
    </row>
    <row r="326" spans="1:2" ht="12.75" x14ac:dyDescent="0.2">
      <c r="A326" s="207"/>
      <c r="B326" s="207"/>
    </row>
    <row r="327" spans="1:2" ht="12.75" x14ac:dyDescent="0.2">
      <c r="A327" s="207"/>
      <c r="B327" s="207"/>
    </row>
    <row r="328" spans="1:2" ht="12.75" x14ac:dyDescent="0.2">
      <c r="A328" s="207"/>
      <c r="B328" s="207"/>
    </row>
    <row r="329" spans="1:2" ht="12.75" x14ac:dyDescent="0.2">
      <c r="A329" s="207"/>
      <c r="B329" s="207"/>
    </row>
    <row r="330" spans="1:2" ht="12.75" x14ac:dyDescent="0.2">
      <c r="A330" s="207"/>
      <c r="B330" s="207"/>
    </row>
    <row r="331" spans="1:2" ht="12.75" x14ac:dyDescent="0.2">
      <c r="A331" s="207"/>
      <c r="B331" s="207"/>
    </row>
    <row r="332" spans="1:2" ht="12.75" x14ac:dyDescent="0.2">
      <c r="A332" s="207"/>
      <c r="B332" s="207"/>
    </row>
    <row r="333" spans="1:2" ht="12.75" x14ac:dyDescent="0.2">
      <c r="A333" s="207"/>
      <c r="B333" s="207"/>
    </row>
    <row r="334" spans="1:2" ht="12.75" x14ac:dyDescent="0.2">
      <c r="A334" s="207"/>
      <c r="B334" s="207"/>
    </row>
    <row r="335" spans="1:2" ht="12.75" x14ac:dyDescent="0.2">
      <c r="A335" s="207"/>
      <c r="B335" s="207"/>
    </row>
    <row r="336" spans="1:2" ht="12.75" x14ac:dyDescent="0.2">
      <c r="A336" s="207"/>
      <c r="B336" s="207"/>
    </row>
    <row r="337" spans="1:2" ht="12.75" x14ac:dyDescent="0.2">
      <c r="A337" s="207"/>
      <c r="B337" s="207"/>
    </row>
    <row r="338" spans="1:2" ht="12.75" x14ac:dyDescent="0.2">
      <c r="A338" s="207"/>
      <c r="B338" s="207"/>
    </row>
    <row r="339" spans="1:2" ht="12.75" x14ac:dyDescent="0.2">
      <c r="A339" s="207"/>
      <c r="B339" s="207"/>
    </row>
    <row r="340" spans="1:2" ht="12.75" x14ac:dyDescent="0.2">
      <c r="A340" s="207"/>
      <c r="B340" s="207"/>
    </row>
    <row r="341" spans="1:2" ht="12.75" x14ac:dyDescent="0.2">
      <c r="A341" s="207"/>
      <c r="B341" s="207"/>
    </row>
    <row r="342" spans="1:2" ht="12.75" x14ac:dyDescent="0.2">
      <c r="A342" s="207"/>
      <c r="B342" s="207"/>
    </row>
    <row r="343" spans="1:2" ht="12.75" x14ac:dyDescent="0.2">
      <c r="A343" s="207"/>
      <c r="B343" s="207"/>
    </row>
    <row r="344" spans="1:2" ht="12.75" x14ac:dyDescent="0.2">
      <c r="A344" s="207"/>
      <c r="B344" s="207"/>
    </row>
    <row r="345" spans="1:2" ht="12.75" x14ac:dyDescent="0.2">
      <c r="A345" s="207"/>
      <c r="B345" s="207"/>
    </row>
    <row r="346" spans="1:2" ht="12.75" x14ac:dyDescent="0.2">
      <c r="A346" s="207"/>
      <c r="B346" s="207"/>
    </row>
    <row r="347" spans="1:2" ht="12.75" x14ac:dyDescent="0.2">
      <c r="A347" s="207"/>
      <c r="B347" s="207"/>
    </row>
    <row r="348" spans="1:2" ht="12.75" x14ac:dyDescent="0.2">
      <c r="A348" s="207"/>
      <c r="B348" s="207"/>
    </row>
    <row r="349" spans="1:2" ht="12.75" x14ac:dyDescent="0.2">
      <c r="A349" s="207"/>
      <c r="B349" s="207"/>
    </row>
    <row r="350" spans="1:2" ht="12.75" x14ac:dyDescent="0.2">
      <c r="A350" s="207"/>
      <c r="B350" s="207"/>
    </row>
    <row r="351" spans="1:2" ht="12.75" x14ac:dyDescent="0.2">
      <c r="A351" s="207"/>
      <c r="B351" s="207"/>
    </row>
    <row r="352" spans="1:2" ht="12.75" x14ac:dyDescent="0.2">
      <c r="A352" s="207"/>
      <c r="B352" s="207"/>
    </row>
    <row r="353" spans="1:2" ht="12.75" x14ac:dyDescent="0.2">
      <c r="A353" s="207"/>
      <c r="B353" s="207"/>
    </row>
    <row r="354" spans="1:2" ht="12.75" x14ac:dyDescent="0.2">
      <c r="A354" s="207"/>
      <c r="B354" s="207"/>
    </row>
    <row r="355" spans="1:2" ht="12.75" x14ac:dyDescent="0.2">
      <c r="A355" s="207"/>
      <c r="B355" s="207"/>
    </row>
    <row r="356" spans="1:2" ht="12.75" x14ac:dyDescent="0.2">
      <c r="A356" s="207"/>
      <c r="B356" s="207"/>
    </row>
    <row r="357" spans="1:2" ht="12.75" x14ac:dyDescent="0.2">
      <c r="A357" s="207"/>
      <c r="B357" s="207"/>
    </row>
    <row r="358" spans="1:2" ht="12.75" x14ac:dyDescent="0.2">
      <c r="A358" s="207"/>
      <c r="B358" s="207"/>
    </row>
    <row r="359" spans="1:2" ht="12.75" x14ac:dyDescent="0.2">
      <c r="A359" s="207"/>
      <c r="B359" s="207"/>
    </row>
    <row r="360" spans="1:2" ht="12.75" x14ac:dyDescent="0.2">
      <c r="A360" s="207"/>
      <c r="B360" s="207"/>
    </row>
    <row r="361" spans="1:2" ht="12.75" x14ac:dyDescent="0.2">
      <c r="A361" s="207"/>
      <c r="B361" s="207"/>
    </row>
    <row r="362" spans="1:2" ht="12.75" x14ac:dyDescent="0.2">
      <c r="A362" s="207"/>
      <c r="B362" s="207"/>
    </row>
    <row r="363" spans="1:2" ht="12.75" x14ac:dyDescent="0.2">
      <c r="A363" s="207"/>
      <c r="B363" s="207"/>
    </row>
    <row r="364" spans="1:2" ht="12.75" x14ac:dyDescent="0.2">
      <c r="A364" s="207"/>
      <c r="B364" s="207"/>
    </row>
    <row r="365" spans="1:2" ht="12.75" x14ac:dyDescent="0.2">
      <c r="A365" s="207"/>
      <c r="B365" s="207"/>
    </row>
    <row r="366" spans="1:2" ht="12.75" x14ac:dyDescent="0.2">
      <c r="A366" s="207"/>
      <c r="B366" s="207"/>
    </row>
    <row r="367" spans="1:2" ht="12.75" x14ac:dyDescent="0.2">
      <c r="A367" s="207"/>
      <c r="B367" s="207"/>
    </row>
    <row r="368" spans="1:2" ht="12.75" x14ac:dyDescent="0.2">
      <c r="A368" s="207"/>
      <c r="B368" s="207"/>
    </row>
    <row r="369" spans="1:2" ht="12.75" x14ac:dyDescent="0.2">
      <c r="A369" s="207"/>
      <c r="B369" s="207"/>
    </row>
    <row r="370" spans="1:2" ht="12.75" x14ac:dyDescent="0.2">
      <c r="A370" s="207"/>
      <c r="B370" s="207"/>
    </row>
    <row r="371" spans="1:2" ht="12.75" x14ac:dyDescent="0.2">
      <c r="A371" s="207"/>
      <c r="B371" s="207"/>
    </row>
    <row r="372" spans="1:2" ht="12.75" x14ac:dyDescent="0.2">
      <c r="A372" s="207"/>
      <c r="B372" s="207"/>
    </row>
    <row r="373" spans="1:2" ht="12.75" x14ac:dyDescent="0.2">
      <c r="A373" s="207"/>
      <c r="B373" s="207"/>
    </row>
    <row r="374" spans="1:2" ht="12.75" x14ac:dyDescent="0.2">
      <c r="A374" s="207"/>
      <c r="B374" s="207"/>
    </row>
    <row r="375" spans="1:2" ht="12.75" x14ac:dyDescent="0.2">
      <c r="A375" s="207"/>
      <c r="B375" s="207"/>
    </row>
    <row r="376" spans="1:2" ht="12.75" x14ac:dyDescent="0.2">
      <c r="A376" s="207"/>
      <c r="B376" s="207"/>
    </row>
    <row r="377" spans="1:2" ht="12.75" x14ac:dyDescent="0.2">
      <c r="A377" s="207"/>
      <c r="B377" s="207"/>
    </row>
    <row r="378" spans="1:2" ht="12.75" x14ac:dyDescent="0.2">
      <c r="A378" s="207"/>
      <c r="B378" s="207"/>
    </row>
    <row r="379" spans="1:2" ht="12.75" x14ac:dyDescent="0.2">
      <c r="A379" s="207"/>
      <c r="B379" s="207"/>
    </row>
    <row r="380" spans="1:2" ht="12.75" x14ac:dyDescent="0.2">
      <c r="A380" s="207"/>
      <c r="B380" s="207"/>
    </row>
    <row r="381" spans="1:2" ht="12.75" x14ac:dyDescent="0.2">
      <c r="A381" s="207"/>
      <c r="B381" s="207"/>
    </row>
    <row r="382" spans="1:2" ht="12.75" x14ac:dyDescent="0.2">
      <c r="A382" s="207"/>
      <c r="B382" s="207"/>
    </row>
    <row r="383" spans="1:2" ht="12.75" x14ac:dyDescent="0.2">
      <c r="A383" s="207"/>
      <c r="B383" s="207"/>
    </row>
    <row r="384" spans="1:2" ht="12.75" x14ac:dyDescent="0.2">
      <c r="A384" s="207"/>
      <c r="B384" s="207"/>
    </row>
    <row r="385" spans="1:2" ht="12.75" x14ac:dyDescent="0.2">
      <c r="A385" s="207"/>
      <c r="B385" s="207"/>
    </row>
    <row r="386" spans="1:2" ht="12.75" x14ac:dyDescent="0.2">
      <c r="A386" s="207"/>
      <c r="B386" s="207"/>
    </row>
    <row r="387" spans="1:2" ht="12.75" x14ac:dyDescent="0.2">
      <c r="A387" s="207"/>
      <c r="B387" s="207"/>
    </row>
    <row r="388" spans="1:2" ht="12.75" x14ac:dyDescent="0.2">
      <c r="A388" s="207"/>
      <c r="B388" s="207"/>
    </row>
    <row r="389" spans="1:2" ht="12.75" x14ac:dyDescent="0.2">
      <c r="A389" s="207"/>
      <c r="B389" s="207"/>
    </row>
    <row r="390" spans="1:2" ht="12.75" x14ac:dyDescent="0.2">
      <c r="A390" s="207"/>
      <c r="B390" s="207"/>
    </row>
    <row r="391" spans="1:2" ht="12.75" x14ac:dyDescent="0.2">
      <c r="A391" s="207"/>
      <c r="B391" s="207"/>
    </row>
    <row r="392" spans="1:2" ht="12.75" x14ac:dyDescent="0.2">
      <c r="A392" s="207"/>
      <c r="B392" s="207"/>
    </row>
    <row r="393" spans="1:2" ht="12.75" x14ac:dyDescent="0.2">
      <c r="A393" s="207"/>
      <c r="B393" s="207"/>
    </row>
    <row r="394" spans="1:2" ht="12.75" x14ac:dyDescent="0.2">
      <c r="A394" s="207"/>
      <c r="B394" s="207"/>
    </row>
    <row r="395" spans="1:2" ht="12.75" x14ac:dyDescent="0.2">
      <c r="A395" s="207"/>
      <c r="B395" s="207"/>
    </row>
    <row r="396" spans="1:2" ht="12.75" x14ac:dyDescent="0.2">
      <c r="A396" s="207"/>
      <c r="B396" s="207"/>
    </row>
    <row r="397" spans="1:2" ht="12.75" x14ac:dyDescent="0.2">
      <c r="A397" s="207"/>
      <c r="B397" s="207"/>
    </row>
    <row r="398" spans="1:2" ht="12.75" x14ac:dyDescent="0.2">
      <c r="A398" s="207"/>
      <c r="B398" s="207"/>
    </row>
    <row r="399" spans="1:2" ht="12.75" x14ac:dyDescent="0.2">
      <c r="A399" s="207"/>
      <c r="B399" s="207"/>
    </row>
    <row r="400" spans="1:2" ht="12.75" x14ac:dyDescent="0.2">
      <c r="A400" s="207"/>
      <c r="B400" s="207"/>
    </row>
    <row r="401" spans="1:2" ht="12.75" x14ac:dyDescent="0.2">
      <c r="A401" s="207"/>
      <c r="B401" s="207"/>
    </row>
    <row r="402" spans="1:2" ht="12.75" x14ac:dyDescent="0.2">
      <c r="A402" s="207"/>
      <c r="B402" s="207"/>
    </row>
    <row r="403" spans="1:2" ht="12.75" x14ac:dyDescent="0.2">
      <c r="A403" s="207"/>
      <c r="B403" s="207"/>
    </row>
    <row r="404" spans="1:2" ht="12.75" x14ac:dyDescent="0.2">
      <c r="A404" s="207"/>
      <c r="B404" s="207"/>
    </row>
    <row r="405" spans="1:2" ht="12.75" x14ac:dyDescent="0.2">
      <c r="A405" s="207"/>
      <c r="B405" s="207"/>
    </row>
    <row r="406" spans="1:2" ht="12.75" x14ac:dyDescent="0.2">
      <c r="A406" s="207"/>
      <c r="B406" s="207"/>
    </row>
    <row r="407" spans="1:2" ht="12.75" x14ac:dyDescent="0.2">
      <c r="A407" s="207"/>
      <c r="B407" s="207"/>
    </row>
    <row r="408" spans="1:2" ht="12.75" x14ac:dyDescent="0.2">
      <c r="A408" s="207"/>
      <c r="B408" s="207"/>
    </row>
    <row r="409" spans="1:2" ht="12.75" x14ac:dyDescent="0.2">
      <c r="A409" s="207"/>
      <c r="B409" s="207"/>
    </row>
    <row r="410" spans="1:2" ht="12.75" x14ac:dyDescent="0.2">
      <c r="A410" s="207"/>
      <c r="B410" s="207"/>
    </row>
    <row r="411" spans="1:2" ht="12.75" x14ac:dyDescent="0.2">
      <c r="A411" s="207"/>
      <c r="B411" s="207"/>
    </row>
    <row r="412" spans="1:2" ht="12.75" x14ac:dyDescent="0.2">
      <c r="A412" s="207"/>
      <c r="B412" s="207"/>
    </row>
    <row r="413" spans="1:2" ht="12.75" x14ac:dyDescent="0.2">
      <c r="A413" s="207"/>
      <c r="B413" s="207"/>
    </row>
    <row r="414" spans="1:2" ht="12.75" x14ac:dyDescent="0.2">
      <c r="A414" s="207"/>
      <c r="B414" s="207"/>
    </row>
    <row r="415" spans="1:2" ht="12.75" x14ac:dyDescent="0.2">
      <c r="A415" s="207"/>
      <c r="B415" s="207"/>
    </row>
    <row r="416" spans="1:2" ht="12.75" x14ac:dyDescent="0.2">
      <c r="A416" s="207"/>
      <c r="B416" s="207"/>
    </row>
    <row r="417" spans="1:2" ht="12.75" x14ac:dyDescent="0.2">
      <c r="A417" s="207"/>
      <c r="B417" s="207"/>
    </row>
    <row r="418" spans="1:2" ht="12.75" x14ac:dyDescent="0.2">
      <c r="A418" s="207"/>
      <c r="B418" s="207"/>
    </row>
    <row r="419" spans="1:2" ht="12.75" x14ac:dyDescent="0.2">
      <c r="A419" s="207"/>
      <c r="B419" s="207"/>
    </row>
    <row r="420" spans="1:2" ht="12.75" x14ac:dyDescent="0.2">
      <c r="A420" s="207"/>
      <c r="B420" s="207"/>
    </row>
    <row r="421" spans="1:2" ht="12.75" x14ac:dyDescent="0.2">
      <c r="A421" s="207"/>
      <c r="B421" s="207"/>
    </row>
    <row r="422" spans="1:2" ht="12.75" x14ac:dyDescent="0.2">
      <c r="A422" s="207"/>
      <c r="B422" s="207"/>
    </row>
    <row r="423" spans="1:2" ht="12.75" x14ac:dyDescent="0.2">
      <c r="A423" s="207"/>
      <c r="B423" s="207"/>
    </row>
    <row r="424" spans="1:2" ht="12.75" x14ac:dyDescent="0.2">
      <c r="A424" s="207"/>
      <c r="B424" s="207"/>
    </row>
    <row r="425" spans="1:2" ht="12.75" x14ac:dyDescent="0.2">
      <c r="A425" s="207"/>
      <c r="B425" s="207"/>
    </row>
    <row r="426" spans="1:2" ht="12.75" x14ac:dyDescent="0.2">
      <c r="A426" s="207"/>
      <c r="B426" s="207"/>
    </row>
    <row r="427" spans="1:2" ht="12.75" x14ac:dyDescent="0.2">
      <c r="A427" s="207"/>
      <c r="B427" s="207"/>
    </row>
    <row r="428" spans="1:2" ht="12.75" x14ac:dyDescent="0.2">
      <c r="A428" s="207"/>
      <c r="B428" s="207"/>
    </row>
    <row r="429" spans="1:2" ht="12.75" x14ac:dyDescent="0.2">
      <c r="A429" s="207"/>
      <c r="B429" s="207"/>
    </row>
    <row r="430" spans="1:2" ht="12.75" x14ac:dyDescent="0.2">
      <c r="A430" s="207"/>
      <c r="B430" s="207"/>
    </row>
    <row r="431" spans="1:2" ht="12.75" x14ac:dyDescent="0.2">
      <c r="A431" s="207"/>
      <c r="B431" s="207"/>
    </row>
    <row r="432" spans="1:2" ht="12.75" x14ac:dyDescent="0.2">
      <c r="A432" s="207"/>
      <c r="B432" s="207"/>
    </row>
    <row r="433" spans="1:2" ht="12.75" x14ac:dyDescent="0.2">
      <c r="A433" s="207"/>
      <c r="B433" s="207"/>
    </row>
    <row r="434" spans="1:2" ht="12.75" x14ac:dyDescent="0.2">
      <c r="A434" s="207"/>
      <c r="B434" s="207"/>
    </row>
    <row r="435" spans="1:2" ht="12.75" x14ac:dyDescent="0.2">
      <c r="A435" s="207"/>
      <c r="B435" s="207"/>
    </row>
    <row r="436" spans="1:2" ht="12.75" x14ac:dyDescent="0.2">
      <c r="A436" s="207"/>
      <c r="B436" s="207"/>
    </row>
    <row r="437" spans="1:2" ht="12.75" x14ac:dyDescent="0.2">
      <c r="A437" s="207"/>
      <c r="B437" s="207"/>
    </row>
    <row r="438" spans="1:2" ht="12.75" x14ac:dyDescent="0.2">
      <c r="A438" s="207"/>
      <c r="B438" s="207"/>
    </row>
    <row r="439" spans="1:2" ht="12.75" x14ac:dyDescent="0.2">
      <c r="A439" s="207"/>
      <c r="B439" s="207"/>
    </row>
    <row r="440" spans="1:2" ht="12.75" x14ac:dyDescent="0.2">
      <c r="A440" s="207"/>
      <c r="B440" s="207"/>
    </row>
    <row r="441" spans="1:2" ht="12.75" x14ac:dyDescent="0.2">
      <c r="A441" s="207"/>
      <c r="B441" s="207"/>
    </row>
    <row r="442" spans="1:2" ht="12.75" x14ac:dyDescent="0.2">
      <c r="A442" s="207"/>
      <c r="B442" s="207"/>
    </row>
    <row r="443" spans="1:2" ht="12.75" x14ac:dyDescent="0.2">
      <c r="A443" s="207"/>
      <c r="B443" s="207"/>
    </row>
    <row r="444" spans="1:2" ht="12.75" x14ac:dyDescent="0.2">
      <c r="A444" s="207"/>
      <c r="B444" s="207"/>
    </row>
    <row r="445" spans="1:2" ht="12.75" x14ac:dyDescent="0.2">
      <c r="A445" s="207"/>
      <c r="B445" s="207"/>
    </row>
    <row r="446" spans="1:2" ht="12.75" x14ac:dyDescent="0.2">
      <c r="A446" s="207"/>
      <c r="B446" s="207"/>
    </row>
    <row r="447" spans="1:2" ht="12.75" x14ac:dyDescent="0.2">
      <c r="A447" s="207"/>
      <c r="B447" s="207"/>
    </row>
    <row r="448" spans="1:2" ht="12.75" x14ac:dyDescent="0.2">
      <c r="A448" s="207"/>
      <c r="B448" s="207"/>
    </row>
    <row r="449" spans="1:2" ht="12.75" x14ac:dyDescent="0.2">
      <c r="A449" s="207"/>
      <c r="B449" s="207"/>
    </row>
    <row r="450" spans="1:2" ht="12.75" x14ac:dyDescent="0.2">
      <c r="A450" s="207"/>
      <c r="B450" s="207"/>
    </row>
    <row r="451" spans="1:2" ht="12.75" x14ac:dyDescent="0.2">
      <c r="A451" s="207"/>
      <c r="B451" s="207"/>
    </row>
    <row r="452" spans="1:2" ht="12.75" x14ac:dyDescent="0.2">
      <c r="A452" s="207"/>
      <c r="B452" s="207"/>
    </row>
    <row r="453" spans="1:2" ht="12.75" x14ac:dyDescent="0.2">
      <c r="A453" s="207"/>
      <c r="B453" s="207"/>
    </row>
    <row r="454" spans="1:2" ht="12.75" x14ac:dyDescent="0.2">
      <c r="A454" s="207"/>
      <c r="B454" s="207"/>
    </row>
    <row r="455" spans="1:2" ht="12.75" x14ac:dyDescent="0.2">
      <c r="A455" s="207"/>
      <c r="B455" s="207"/>
    </row>
    <row r="456" spans="1:2" ht="12.75" x14ac:dyDescent="0.2">
      <c r="A456" s="207"/>
      <c r="B456" s="207"/>
    </row>
    <row r="457" spans="1:2" ht="12.75" x14ac:dyDescent="0.2">
      <c r="A457" s="207"/>
      <c r="B457" s="207"/>
    </row>
    <row r="458" spans="1:2" ht="12.75" x14ac:dyDescent="0.2">
      <c r="A458" s="207"/>
      <c r="B458" s="207"/>
    </row>
    <row r="459" spans="1:2" ht="12.75" x14ac:dyDescent="0.2">
      <c r="A459" s="207"/>
      <c r="B459" s="207"/>
    </row>
    <row r="460" spans="1:2" ht="12.75" x14ac:dyDescent="0.2">
      <c r="A460" s="207"/>
      <c r="B460" s="207"/>
    </row>
    <row r="461" spans="1:2" ht="12.75" x14ac:dyDescent="0.2">
      <c r="A461" s="207"/>
      <c r="B461" s="207"/>
    </row>
    <row r="462" spans="1:2" ht="12.75" x14ac:dyDescent="0.2">
      <c r="A462" s="207"/>
      <c r="B462" s="207"/>
    </row>
    <row r="463" spans="1:2" ht="12.75" x14ac:dyDescent="0.2">
      <c r="A463" s="207"/>
      <c r="B463" s="207"/>
    </row>
    <row r="464" spans="1:2" ht="12.75" x14ac:dyDescent="0.2">
      <c r="A464" s="207"/>
      <c r="B464" s="207"/>
    </row>
    <row r="465" spans="1:2" ht="12.75" x14ac:dyDescent="0.2">
      <c r="A465" s="207"/>
      <c r="B465" s="207"/>
    </row>
    <row r="466" spans="1:2" ht="12.75" x14ac:dyDescent="0.2">
      <c r="A466" s="207"/>
      <c r="B466" s="207"/>
    </row>
    <row r="467" spans="1:2" ht="12.75" x14ac:dyDescent="0.2">
      <c r="A467" s="207"/>
      <c r="B467" s="207"/>
    </row>
    <row r="468" spans="1:2" ht="12.75" x14ac:dyDescent="0.2">
      <c r="A468" s="207"/>
      <c r="B468" s="207"/>
    </row>
    <row r="469" spans="1:2" ht="12.75" x14ac:dyDescent="0.2">
      <c r="A469" s="207"/>
      <c r="B469" s="207"/>
    </row>
    <row r="470" spans="1:2" ht="12.75" x14ac:dyDescent="0.2">
      <c r="A470" s="207"/>
      <c r="B470" s="207"/>
    </row>
    <row r="471" spans="1:2" ht="12.75" x14ac:dyDescent="0.2">
      <c r="A471" s="207"/>
      <c r="B471" s="207"/>
    </row>
    <row r="472" spans="1:2" ht="12.75" x14ac:dyDescent="0.2">
      <c r="A472" s="207"/>
      <c r="B472" s="207"/>
    </row>
    <row r="473" spans="1:2" ht="12.75" x14ac:dyDescent="0.2">
      <c r="A473" s="207"/>
      <c r="B473" s="207"/>
    </row>
    <row r="474" spans="1:2" ht="12.75" x14ac:dyDescent="0.2">
      <c r="A474" s="207"/>
      <c r="B474" s="207"/>
    </row>
    <row r="475" spans="1:2" ht="12.75" x14ac:dyDescent="0.2">
      <c r="A475" s="207"/>
      <c r="B475" s="207"/>
    </row>
    <row r="476" spans="1:2" ht="12.75" x14ac:dyDescent="0.2">
      <c r="A476" s="207"/>
      <c r="B476" s="207"/>
    </row>
    <row r="477" spans="1:2" ht="12.75" x14ac:dyDescent="0.2">
      <c r="A477" s="207"/>
      <c r="B477" s="207"/>
    </row>
    <row r="478" spans="1:2" ht="12.75" x14ac:dyDescent="0.2">
      <c r="A478" s="207"/>
      <c r="B478" s="207"/>
    </row>
    <row r="479" spans="1:2" ht="12.75" x14ac:dyDescent="0.2">
      <c r="A479" s="207"/>
      <c r="B479" s="207"/>
    </row>
    <row r="480" spans="1:2" ht="12.75" x14ac:dyDescent="0.2">
      <c r="A480" s="207"/>
      <c r="B480" s="207"/>
    </row>
    <row r="481" spans="1:2" ht="12.75" x14ac:dyDescent="0.2">
      <c r="A481" s="207"/>
      <c r="B481" s="207"/>
    </row>
    <row r="482" spans="1:2" ht="12.75" x14ac:dyDescent="0.2">
      <c r="A482" s="207"/>
      <c r="B482" s="207"/>
    </row>
    <row r="483" spans="1:2" ht="12.75" x14ac:dyDescent="0.2">
      <c r="A483" s="207"/>
      <c r="B483" s="207"/>
    </row>
    <row r="484" spans="1:2" ht="12.75" x14ac:dyDescent="0.2">
      <c r="A484" s="207"/>
      <c r="B484" s="207"/>
    </row>
    <row r="485" spans="1:2" ht="12.75" x14ac:dyDescent="0.2">
      <c r="A485" s="207"/>
      <c r="B485" s="207"/>
    </row>
    <row r="486" spans="1:2" ht="12.75" x14ac:dyDescent="0.2">
      <c r="A486" s="207"/>
      <c r="B486" s="207"/>
    </row>
    <row r="487" spans="1:2" ht="12.75" x14ac:dyDescent="0.2">
      <c r="A487" s="207"/>
      <c r="B487" s="207"/>
    </row>
    <row r="488" spans="1:2" ht="12.75" x14ac:dyDescent="0.2">
      <c r="A488" s="207"/>
      <c r="B488" s="207"/>
    </row>
    <row r="489" spans="1:2" ht="12.75" x14ac:dyDescent="0.2">
      <c r="A489" s="207"/>
      <c r="B489" s="207"/>
    </row>
    <row r="490" spans="1:2" ht="12.75" x14ac:dyDescent="0.2">
      <c r="A490" s="207"/>
      <c r="B490" s="207"/>
    </row>
    <row r="491" spans="1:2" ht="12.75" x14ac:dyDescent="0.2">
      <c r="A491" s="207"/>
      <c r="B491" s="207"/>
    </row>
    <row r="492" spans="1:2" ht="12.75" x14ac:dyDescent="0.2">
      <c r="A492" s="207"/>
      <c r="B492" s="207"/>
    </row>
    <row r="493" spans="1:2" ht="12.75" x14ac:dyDescent="0.2">
      <c r="A493" s="207"/>
      <c r="B493" s="207"/>
    </row>
    <row r="494" spans="1:2" ht="12.75" x14ac:dyDescent="0.2">
      <c r="A494" s="207"/>
      <c r="B494" s="207"/>
    </row>
    <row r="495" spans="1:2" ht="12.75" x14ac:dyDescent="0.2">
      <c r="A495" s="207"/>
      <c r="B495" s="207"/>
    </row>
    <row r="496" spans="1:2" ht="12.75" x14ac:dyDescent="0.2">
      <c r="A496" s="207"/>
      <c r="B496" s="207"/>
    </row>
    <row r="497" spans="1:2" ht="12.75" x14ac:dyDescent="0.2">
      <c r="A497" s="207"/>
      <c r="B497" s="207"/>
    </row>
    <row r="498" spans="1:2" ht="12.75" x14ac:dyDescent="0.2">
      <c r="A498" s="207"/>
      <c r="B498" s="207"/>
    </row>
    <row r="499" spans="1:2" ht="12.75" x14ac:dyDescent="0.2">
      <c r="A499" s="207"/>
      <c r="B499" s="207"/>
    </row>
    <row r="500" spans="1:2" ht="12.75" x14ac:dyDescent="0.2">
      <c r="A500" s="207"/>
      <c r="B500" s="207"/>
    </row>
    <row r="501" spans="1:2" ht="12.75" x14ac:dyDescent="0.2">
      <c r="A501" s="207"/>
      <c r="B501" s="207"/>
    </row>
    <row r="502" spans="1:2" ht="12.75" x14ac:dyDescent="0.2">
      <c r="A502" s="207"/>
      <c r="B502" s="207"/>
    </row>
    <row r="503" spans="1:2" ht="12.75" x14ac:dyDescent="0.2">
      <c r="A503" s="207"/>
      <c r="B503" s="207"/>
    </row>
    <row r="504" spans="1:2" ht="12.75" x14ac:dyDescent="0.2">
      <c r="A504" s="207"/>
      <c r="B504" s="207"/>
    </row>
    <row r="505" spans="1:2" ht="12.75" x14ac:dyDescent="0.2">
      <c r="A505" s="207"/>
      <c r="B505" s="207"/>
    </row>
    <row r="506" spans="1:2" ht="12.75" x14ac:dyDescent="0.2">
      <c r="A506" s="207"/>
      <c r="B506" s="207"/>
    </row>
    <row r="507" spans="1:2" ht="12.75" x14ac:dyDescent="0.2">
      <c r="A507" s="207"/>
      <c r="B507" s="207"/>
    </row>
    <row r="508" spans="1:2" ht="12.75" x14ac:dyDescent="0.2">
      <c r="A508" s="207"/>
      <c r="B508" s="207"/>
    </row>
    <row r="509" spans="1:2" ht="12.75" x14ac:dyDescent="0.2">
      <c r="A509" s="207"/>
      <c r="B509" s="207"/>
    </row>
    <row r="510" spans="1:2" ht="12.75" x14ac:dyDescent="0.2">
      <c r="A510" s="207"/>
      <c r="B510" s="207"/>
    </row>
    <row r="511" spans="1:2" ht="12.75" x14ac:dyDescent="0.2">
      <c r="A511" s="207"/>
      <c r="B511" s="207"/>
    </row>
    <row r="512" spans="1:2" ht="12.75" x14ac:dyDescent="0.2">
      <c r="A512" s="207"/>
      <c r="B512" s="207"/>
    </row>
    <row r="513" spans="1:2" ht="12.75" x14ac:dyDescent="0.2">
      <c r="A513" s="207"/>
      <c r="B513" s="207"/>
    </row>
    <row r="514" spans="1:2" ht="12.75" x14ac:dyDescent="0.2">
      <c r="A514" s="207"/>
      <c r="B514" s="207"/>
    </row>
    <row r="515" spans="1:2" ht="12.75" x14ac:dyDescent="0.2">
      <c r="A515" s="207"/>
      <c r="B515" s="207"/>
    </row>
    <row r="516" spans="1:2" ht="12.75" x14ac:dyDescent="0.2">
      <c r="A516" s="207"/>
      <c r="B516" s="207"/>
    </row>
    <row r="517" spans="1:2" ht="12.75" x14ac:dyDescent="0.2">
      <c r="A517" s="207"/>
      <c r="B517" s="207"/>
    </row>
    <row r="518" spans="1:2" ht="12.75" x14ac:dyDescent="0.2">
      <c r="A518" s="207"/>
      <c r="B518" s="207"/>
    </row>
    <row r="519" spans="1:2" ht="12.75" x14ac:dyDescent="0.2">
      <c r="A519" s="207"/>
      <c r="B519" s="207"/>
    </row>
    <row r="520" spans="1:2" ht="12.75" x14ac:dyDescent="0.2">
      <c r="A520" s="207"/>
      <c r="B520" s="207"/>
    </row>
    <row r="521" spans="1:2" ht="12.75" x14ac:dyDescent="0.2">
      <c r="A521" s="207"/>
      <c r="B521" s="207"/>
    </row>
    <row r="522" spans="1:2" ht="12.75" x14ac:dyDescent="0.2">
      <c r="A522" s="207"/>
      <c r="B522" s="207"/>
    </row>
    <row r="523" spans="1:2" ht="12.75" x14ac:dyDescent="0.2">
      <c r="A523" s="207"/>
      <c r="B523" s="207"/>
    </row>
    <row r="524" spans="1:2" ht="12.75" x14ac:dyDescent="0.2">
      <c r="A524" s="207"/>
      <c r="B524" s="207"/>
    </row>
    <row r="525" spans="1:2" ht="12.75" x14ac:dyDescent="0.2">
      <c r="A525" s="207"/>
      <c r="B525" s="207"/>
    </row>
    <row r="526" spans="1:2" ht="12.75" x14ac:dyDescent="0.2">
      <c r="A526" s="207"/>
      <c r="B526" s="207"/>
    </row>
    <row r="527" spans="1:2" ht="12.75" x14ac:dyDescent="0.2">
      <c r="A527" s="207"/>
      <c r="B527" s="207"/>
    </row>
    <row r="528" spans="1:2" ht="12.75" x14ac:dyDescent="0.2">
      <c r="A528" s="207"/>
      <c r="B528" s="207"/>
    </row>
    <row r="529" spans="1:2" ht="12.75" x14ac:dyDescent="0.2">
      <c r="A529" s="207"/>
      <c r="B529" s="207"/>
    </row>
    <row r="530" spans="1:2" ht="12.75" x14ac:dyDescent="0.2">
      <c r="A530" s="207"/>
      <c r="B530" s="207"/>
    </row>
    <row r="531" spans="1:2" ht="12.75" x14ac:dyDescent="0.2">
      <c r="A531" s="207"/>
      <c r="B531" s="207"/>
    </row>
    <row r="532" spans="1:2" ht="12.75" x14ac:dyDescent="0.2">
      <c r="A532" s="207"/>
      <c r="B532" s="207"/>
    </row>
    <row r="533" spans="1:2" ht="12.75" x14ac:dyDescent="0.2">
      <c r="A533" s="207"/>
      <c r="B533" s="207"/>
    </row>
    <row r="534" spans="1:2" ht="12.75" x14ac:dyDescent="0.2">
      <c r="A534" s="207"/>
      <c r="B534" s="207"/>
    </row>
    <row r="535" spans="1:2" ht="12.75" x14ac:dyDescent="0.2">
      <c r="A535" s="207"/>
      <c r="B535" s="207"/>
    </row>
    <row r="536" spans="1:2" ht="12.75" x14ac:dyDescent="0.2">
      <c r="A536" s="207"/>
      <c r="B536" s="207"/>
    </row>
    <row r="537" spans="1:2" ht="12.75" x14ac:dyDescent="0.2">
      <c r="A537" s="207"/>
      <c r="B537" s="207"/>
    </row>
    <row r="538" spans="1:2" ht="12.75" x14ac:dyDescent="0.2">
      <c r="A538" s="207"/>
      <c r="B538" s="207"/>
    </row>
    <row r="539" spans="1:2" ht="12.75" x14ac:dyDescent="0.2">
      <c r="A539" s="207"/>
      <c r="B539" s="207"/>
    </row>
    <row r="540" spans="1:2" ht="12.75" x14ac:dyDescent="0.2">
      <c r="A540" s="207"/>
      <c r="B540" s="207"/>
    </row>
    <row r="541" spans="1:2" ht="12.75" x14ac:dyDescent="0.2">
      <c r="A541" s="207"/>
      <c r="B541" s="207"/>
    </row>
    <row r="542" spans="1:2" ht="12.75" x14ac:dyDescent="0.2">
      <c r="A542" s="207"/>
      <c r="B542" s="207"/>
    </row>
    <row r="543" spans="1:2" ht="12.75" x14ac:dyDescent="0.2">
      <c r="A543" s="207"/>
      <c r="B543" s="207"/>
    </row>
    <row r="544" spans="1:2" ht="12.75" x14ac:dyDescent="0.2">
      <c r="A544" s="207"/>
      <c r="B544" s="207"/>
    </row>
    <row r="545" spans="1:2" ht="12.75" x14ac:dyDescent="0.2">
      <c r="A545" s="207"/>
      <c r="B545" s="207"/>
    </row>
    <row r="546" spans="1:2" ht="12.75" x14ac:dyDescent="0.2">
      <c r="A546" s="207"/>
      <c r="B546" s="207"/>
    </row>
    <row r="547" spans="1:2" ht="12.75" x14ac:dyDescent="0.2">
      <c r="A547" s="207"/>
      <c r="B547" s="207"/>
    </row>
    <row r="548" spans="1:2" ht="12.75" x14ac:dyDescent="0.2">
      <c r="A548" s="207"/>
      <c r="B548" s="207"/>
    </row>
    <row r="549" spans="1:2" ht="12.75" x14ac:dyDescent="0.2">
      <c r="A549" s="207"/>
      <c r="B549" s="207"/>
    </row>
    <row r="550" spans="1:2" ht="12.75" x14ac:dyDescent="0.2">
      <c r="A550" s="207"/>
      <c r="B550" s="207"/>
    </row>
    <row r="551" spans="1:2" ht="12.75" x14ac:dyDescent="0.2">
      <c r="A551" s="207"/>
      <c r="B551" s="207"/>
    </row>
    <row r="552" spans="1:2" ht="12.75" x14ac:dyDescent="0.2">
      <c r="A552" s="207"/>
      <c r="B552" s="207"/>
    </row>
    <row r="553" spans="1:2" ht="12.75" x14ac:dyDescent="0.2">
      <c r="A553" s="207"/>
      <c r="B553" s="207"/>
    </row>
    <row r="554" spans="1:2" ht="12.75" x14ac:dyDescent="0.2">
      <c r="A554" s="207"/>
      <c r="B554" s="207"/>
    </row>
    <row r="555" spans="1:2" ht="12.75" x14ac:dyDescent="0.2">
      <c r="A555" s="207"/>
      <c r="B555" s="207"/>
    </row>
    <row r="556" spans="1:2" ht="12.75" x14ac:dyDescent="0.2">
      <c r="A556" s="207"/>
      <c r="B556" s="207"/>
    </row>
    <row r="557" spans="1:2" ht="12.75" x14ac:dyDescent="0.2">
      <c r="A557" s="207"/>
      <c r="B557" s="207"/>
    </row>
    <row r="558" spans="1:2" ht="12.75" x14ac:dyDescent="0.2">
      <c r="A558" s="207"/>
      <c r="B558" s="207"/>
    </row>
    <row r="559" spans="1:2" ht="12.75" x14ac:dyDescent="0.2">
      <c r="A559" s="207"/>
      <c r="B559" s="207"/>
    </row>
    <row r="560" spans="1:2" ht="12.75" x14ac:dyDescent="0.2">
      <c r="A560" s="207"/>
      <c r="B560" s="207"/>
    </row>
    <row r="561" spans="1:2" ht="12.75" x14ac:dyDescent="0.2">
      <c r="A561" s="207"/>
      <c r="B561" s="207"/>
    </row>
    <row r="562" spans="1:2" ht="12.75" x14ac:dyDescent="0.2">
      <c r="A562" s="207"/>
      <c r="B562" s="207"/>
    </row>
    <row r="563" spans="1:2" ht="12.75" x14ac:dyDescent="0.2">
      <c r="A563" s="207"/>
      <c r="B563" s="207"/>
    </row>
    <row r="564" spans="1:2" ht="12.75" x14ac:dyDescent="0.2">
      <c r="A564" s="207"/>
      <c r="B564" s="207"/>
    </row>
    <row r="565" spans="1:2" ht="12.75" x14ac:dyDescent="0.2">
      <c r="A565" s="207"/>
      <c r="B565" s="207"/>
    </row>
    <row r="566" spans="1:2" ht="12.75" x14ac:dyDescent="0.2">
      <c r="A566" s="207"/>
      <c r="B566" s="207"/>
    </row>
    <row r="567" spans="1:2" ht="12.75" x14ac:dyDescent="0.2">
      <c r="A567" s="207"/>
      <c r="B567" s="207"/>
    </row>
    <row r="568" spans="1:2" ht="12.75" x14ac:dyDescent="0.2">
      <c r="A568" s="207"/>
      <c r="B568" s="207"/>
    </row>
    <row r="569" spans="1:2" ht="12.75" x14ac:dyDescent="0.2">
      <c r="A569" s="207"/>
      <c r="B569" s="207"/>
    </row>
    <row r="570" spans="1:2" ht="12.75" x14ac:dyDescent="0.2">
      <c r="A570" s="207"/>
      <c r="B570" s="207"/>
    </row>
    <row r="571" spans="1:2" ht="12.75" x14ac:dyDescent="0.2">
      <c r="A571" s="207"/>
      <c r="B571" s="207"/>
    </row>
    <row r="572" spans="1:2" ht="12.75" x14ac:dyDescent="0.2">
      <c r="A572" s="207"/>
      <c r="B572" s="207"/>
    </row>
    <row r="573" spans="1:2" ht="12.75" x14ac:dyDescent="0.2">
      <c r="A573" s="207"/>
      <c r="B573" s="207"/>
    </row>
    <row r="574" spans="1:2" ht="12.75" x14ac:dyDescent="0.2">
      <c r="A574" s="207"/>
      <c r="B574" s="207"/>
    </row>
    <row r="575" spans="1:2" ht="12.75" x14ac:dyDescent="0.2">
      <c r="A575" s="207"/>
      <c r="B575" s="207"/>
    </row>
    <row r="576" spans="1:2" ht="12.75" x14ac:dyDescent="0.2">
      <c r="A576" s="207"/>
      <c r="B576" s="207"/>
    </row>
    <row r="577" spans="1:2" ht="12.75" x14ac:dyDescent="0.2">
      <c r="A577" s="207"/>
      <c r="B577" s="207"/>
    </row>
    <row r="578" spans="1:2" ht="12.75" x14ac:dyDescent="0.2">
      <c r="A578" s="207"/>
      <c r="B578" s="207"/>
    </row>
    <row r="579" spans="1:2" ht="12.75" x14ac:dyDescent="0.2">
      <c r="A579" s="207"/>
      <c r="B579" s="207"/>
    </row>
    <row r="580" spans="1:2" ht="12.75" x14ac:dyDescent="0.2">
      <c r="A580" s="207"/>
      <c r="B580" s="207"/>
    </row>
    <row r="581" spans="1:2" ht="12.75" x14ac:dyDescent="0.2">
      <c r="A581" s="207"/>
      <c r="B581" s="207"/>
    </row>
    <row r="582" spans="1:2" ht="12.75" x14ac:dyDescent="0.2">
      <c r="A582" s="207"/>
      <c r="B582" s="207"/>
    </row>
    <row r="583" spans="1:2" ht="12.75" x14ac:dyDescent="0.2">
      <c r="A583" s="207"/>
      <c r="B583" s="207"/>
    </row>
    <row r="584" spans="1:2" ht="12.75" x14ac:dyDescent="0.2">
      <c r="A584" s="207"/>
      <c r="B584" s="207"/>
    </row>
    <row r="585" spans="1:2" ht="12.75" x14ac:dyDescent="0.2">
      <c r="A585" s="207"/>
      <c r="B585" s="207"/>
    </row>
    <row r="586" spans="1:2" ht="12.75" x14ac:dyDescent="0.2">
      <c r="A586" s="207"/>
      <c r="B586" s="207"/>
    </row>
    <row r="587" spans="1:2" ht="12.75" x14ac:dyDescent="0.2">
      <c r="A587" s="207"/>
      <c r="B587" s="207"/>
    </row>
    <row r="588" spans="1:2" ht="12.75" x14ac:dyDescent="0.2">
      <c r="A588" s="207"/>
      <c r="B588" s="207"/>
    </row>
    <row r="589" spans="1:2" ht="12.75" x14ac:dyDescent="0.2">
      <c r="A589" s="207"/>
      <c r="B589" s="207"/>
    </row>
    <row r="590" spans="1:2" ht="12.75" x14ac:dyDescent="0.2">
      <c r="A590" s="207"/>
      <c r="B590" s="207"/>
    </row>
    <row r="591" spans="1:2" ht="12.75" x14ac:dyDescent="0.2">
      <c r="A591" s="207"/>
      <c r="B591" s="207"/>
    </row>
    <row r="592" spans="1:2" ht="12.75" x14ac:dyDescent="0.2">
      <c r="A592" s="207"/>
      <c r="B592" s="207"/>
    </row>
    <row r="593" spans="1:2" ht="12.75" x14ac:dyDescent="0.2">
      <c r="A593" s="207"/>
      <c r="B593" s="207"/>
    </row>
    <row r="594" spans="1:2" ht="12.75" x14ac:dyDescent="0.2">
      <c r="A594" s="207"/>
      <c r="B594" s="207"/>
    </row>
    <row r="595" spans="1:2" ht="12.75" x14ac:dyDescent="0.2">
      <c r="A595" s="207"/>
      <c r="B595" s="207"/>
    </row>
    <row r="596" spans="1:2" ht="12.75" x14ac:dyDescent="0.2">
      <c r="A596" s="207"/>
      <c r="B596" s="207"/>
    </row>
    <row r="597" spans="1:2" ht="12.75" x14ac:dyDescent="0.2">
      <c r="A597" s="207"/>
      <c r="B597" s="207"/>
    </row>
    <row r="598" spans="1:2" ht="12.75" x14ac:dyDescent="0.2">
      <c r="A598" s="207"/>
      <c r="B598" s="207"/>
    </row>
    <row r="599" spans="1:2" ht="12.75" x14ac:dyDescent="0.2">
      <c r="A599" s="207"/>
      <c r="B599" s="207"/>
    </row>
    <row r="600" spans="1:2" ht="12.75" x14ac:dyDescent="0.2">
      <c r="A600" s="207"/>
      <c r="B600" s="207"/>
    </row>
    <row r="601" spans="1:2" ht="12.75" x14ac:dyDescent="0.2">
      <c r="A601" s="207"/>
      <c r="B601" s="207"/>
    </row>
    <row r="602" spans="1:2" ht="12.75" x14ac:dyDescent="0.2">
      <c r="A602" s="207"/>
      <c r="B602" s="207"/>
    </row>
    <row r="603" spans="1:2" ht="12.75" x14ac:dyDescent="0.2">
      <c r="A603" s="207"/>
      <c r="B603" s="207"/>
    </row>
    <row r="604" spans="1:2" ht="12.75" x14ac:dyDescent="0.2">
      <c r="A604" s="207"/>
      <c r="B604" s="207"/>
    </row>
    <row r="605" spans="1:2" ht="12.75" x14ac:dyDescent="0.2">
      <c r="A605" s="207"/>
      <c r="B605" s="207"/>
    </row>
    <row r="606" spans="1:2" ht="12.75" x14ac:dyDescent="0.2">
      <c r="A606" s="207"/>
      <c r="B606" s="207"/>
    </row>
    <row r="607" spans="1:2" ht="12.75" x14ac:dyDescent="0.2">
      <c r="A607" s="207"/>
      <c r="B607" s="207"/>
    </row>
    <row r="608" spans="1:2" ht="12.75" x14ac:dyDescent="0.2">
      <c r="A608" s="207"/>
      <c r="B608" s="207"/>
    </row>
    <row r="609" spans="1:2" ht="12.75" x14ac:dyDescent="0.2">
      <c r="A609" s="207"/>
      <c r="B609" s="207"/>
    </row>
    <row r="610" spans="1:2" ht="12.75" x14ac:dyDescent="0.2">
      <c r="A610" s="207"/>
      <c r="B610" s="207"/>
    </row>
    <row r="611" spans="1:2" ht="12.75" x14ac:dyDescent="0.2">
      <c r="A611" s="207"/>
      <c r="B611" s="207"/>
    </row>
    <row r="612" spans="1:2" ht="12.75" x14ac:dyDescent="0.2">
      <c r="A612" s="207"/>
      <c r="B612" s="207"/>
    </row>
    <row r="613" spans="1:2" ht="12.75" x14ac:dyDescent="0.2">
      <c r="A613" s="207"/>
      <c r="B613" s="207"/>
    </row>
    <row r="614" spans="1:2" ht="12.75" x14ac:dyDescent="0.2">
      <c r="A614" s="207"/>
      <c r="B614" s="207"/>
    </row>
    <row r="615" spans="1:2" ht="12.75" x14ac:dyDescent="0.2">
      <c r="A615" s="207"/>
      <c r="B615" s="207"/>
    </row>
    <row r="616" spans="1:2" ht="12.75" x14ac:dyDescent="0.2">
      <c r="A616" s="207"/>
      <c r="B616" s="207"/>
    </row>
    <row r="617" spans="1:2" ht="12.75" x14ac:dyDescent="0.2">
      <c r="A617" s="207"/>
      <c r="B617" s="207"/>
    </row>
    <row r="618" spans="1:2" ht="12.75" x14ac:dyDescent="0.2">
      <c r="A618" s="207"/>
      <c r="B618" s="207"/>
    </row>
    <row r="619" spans="1:2" ht="12.75" x14ac:dyDescent="0.2">
      <c r="A619" s="207"/>
      <c r="B619" s="207"/>
    </row>
    <row r="620" spans="1:2" ht="12.75" x14ac:dyDescent="0.2">
      <c r="A620" s="207"/>
      <c r="B620" s="207"/>
    </row>
    <row r="621" spans="1:2" ht="12.75" x14ac:dyDescent="0.2">
      <c r="A621" s="207"/>
      <c r="B621" s="207"/>
    </row>
    <row r="622" spans="1:2" ht="12.75" x14ac:dyDescent="0.2">
      <c r="A622" s="207"/>
      <c r="B622" s="207"/>
    </row>
    <row r="623" spans="1:2" ht="12.75" x14ac:dyDescent="0.2">
      <c r="A623" s="207"/>
      <c r="B623" s="207"/>
    </row>
    <row r="624" spans="1:2" ht="12.75" x14ac:dyDescent="0.2">
      <c r="A624" s="207"/>
      <c r="B624" s="207"/>
    </row>
    <row r="625" spans="1:2" ht="12.75" x14ac:dyDescent="0.2">
      <c r="A625" s="207"/>
      <c r="B625" s="207"/>
    </row>
    <row r="626" spans="1:2" ht="12.75" x14ac:dyDescent="0.2">
      <c r="A626" s="207"/>
      <c r="B626" s="207"/>
    </row>
    <row r="627" spans="1:2" ht="12.75" x14ac:dyDescent="0.2">
      <c r="A627" s="207"/>
      <c r="B627" s="207"/>
    </row>
    <row r="628" spans="1:2" ht="12.75" x14ac:dyDescent="0.2">
      <c r="A628" s="207"/>
      <c r="B628" s="207"/>
    </row>
    <row r="629" spans="1:2" ht="12.75" x14ac:dyDescent="0.2">
      <c r="A629" s="207"/>
      <c r="B629" s="207"/>
    </row>
    <row r="630" spans="1:2" ht="12.75" x14ac:dyDescent="0.2">
      <c r="A630" s="207"/>
      <c r="B630" s="207"/>
    </row>
    <row r="631" spans="1:2" ht="12.75" x14ac:dyDescent="0.2">
      <c r="A631" s="207"/>
      <c r="B631" s="207"/>
    </row>
    <row r="632" spans="1:2" ht="12.75" x14ac:dyDescent="0.2">
      <c r="A632" s="207"/>
      <c r="B632" s="207"/>
    </row>
    <row r="633" spans="1:2" ht="12.75" x14ac:dyDescent="0.2">
      <c r="A633" s="207"/>
      <c r="B633" s="207"/>
    </row>
    <row r="634" spans="1:2" ht="12.75" x14ac:dyDescent="0.2">
      <c r="A634" s="207"/>
      <c r="B634" s="207"/>
    </row>
    <row r="635" spans="1:2" ht="12.75" x14ac:dyDescent="0.2">
      <c r="A635" s="207"/>
      <c r="B635" s="207"/>
    </row>
    <row r="636" spans="1:2" ht="12.75" x14ac:dyDescent="0.2">
      <c r="A636" s="207"/>
      <c r="B636" s="207"/>
    </row>
    <row r="637" spans="1:2" ht="12.75" x14ac:dyDescent="0.2">
      <c r="A637" s="207"/>
      <c r="B637" s="207"/>
    </row>
    <row r="638" spans="1:2" ht="12.75" x14ac:dyDescent="0.2">
      <c r="A638" s="207"/>
      <c r="B638" s="207"/>
    </row>
    <row r="639" spans="1:2" ht="12.75" x14ac:dyDescent="0.2">
      <c r="A639" s="207"/>
      <c r="B639" s="207"/>
    </row>
    <row r="640" spans="1:2" ht="12.75" x14ac:dyDescent="0.2">
      <c r="A640" s="207"/>
      <c r="B640" s="207"/>
    </row>
    <row r="641" spans="1:2" ht="12.75" x14ac:dyDescent="0.2">
      <c r="A641" s="207"/>
      <c r="B641" s="207"/>
    </row>
    <row r="642" spans="1:2" ht="12.75" x14ac:dyDescent="0.2">
      <c r="A642" s="207"/>
      <c r="B642" s="207"/>
    </row>
    <row r="643" spans="1:2" ht="12.75" x14ac:dyDescent="0.2">
      <c r="A643" s="207"/>
      <c r="B643" s="207"/>
    </row>
    <row r="644" spans="1:2" ht="12.75" x14ac:dyDescent="0.2">
      <c r="A644" s="207"/>
      <c r="B644" s="207"/>
    </row>
    <row r="645" spans="1:2" ht="12.75" x14ac:dyDescent="0.2">
      <c r="A645" s="207"/>
      <c r="B645" s="207"/>
    </row>
    <row r="646" spans="1:2" ht="12.75" x14ac:dyDescent="0.2">
      <c r="A646" s="207"/>
      <c r="B646" s="207"/>
    </row>
    <row r="647" spans="1:2" ht="12.75" x14ac:dyDescent="0.2">
      <c r="A647" s="207"/>
      <c r="B647" s="207"/>
    </row>
    <row r="648" spans="1:2" ht="12.75" x14ac:dyDescent="0.2">
      <c r="A648" s="207"/>
      <c r="B648" s="207"/>
    </row>
    <row r="649" spans="1:2" ht="12.75" x14ac:dyDescent="0.2">
      <c r="A649" s="207"/>
      <c r="B649" s="207"/>
    </row>
    <row r="650" spans="1:2" ht="12.75" x14ac:dyDescent="0.2">
      <c r="A650" s="207"/>
      <c r="B650" s="207"/>
    </row>
    <row r="651" spans="1:2" ht="12.75" x14ac:dyDescent="0.2">
      <c r="A651" s="207"/>
      <c r="B651" s="207"/>
    </row>
    <row r="652" spans="1:2" ht="12.75" x14ac:dyDescent="0.2">
      <c r="A652" s="207"/>
      <c r="B652" s="207"/>
    </row>
    <row r="653" spans="1:2" ht="12.75" x14ac:dyDescent="0.2">
      <c r="A653" s="207"/>
      <c r="B653" s="207"/>
    </row>
    <row r="654" spans="1:2" ht="12.75" x14ac:dyDescent="0.2">
      <c r="A654" s="207"/>
      <c r="B654" s="207"/>
    </row>
    <row r="655" spans="1:2" ht="12.75" x14ac:dyDescent="0.2">
      <c r="A655" s="207"/>
      <c r="B655" s="207"/>
    </row>
    <row r="656" spans="1:2" ht="12.75" x14ac:dyDescent="0.2">
      <c r="A656" s="207"/>
      <c r="B656" s="207"/>
    </row>
    <row r="657" spans="1:2" ht="12.75" x14ac:dyDescent="0.2">
      <c r="A657" s="207"/>
      <c r="B657" s="207"/>
    </row>
    <row r="658" spans="1:2" ht="12.75" x14ac:dyDescent="0.2">
      <c r="A658" s="207"/>
      <c r="B658" s="207"/>
    </row>
    <row r="659" spans="1:2" ht="12.75" x14ac:dyDescent="0.2">
      <c r="A659" s="207"/>
      <c r="B659" s="207"/>
    </row>
    <row r="660" spans="1:2" ht="12.75" x14ac:dyDescent="0.2">
      <c r="A660" s="207"/>
      <c r="B660" s="207"/>
    </row>
    <row r="661" spans="1:2" ht="12.75" x14ac:dyDescent="0.2">
      <c r="A661" s="207"/>
      <c r="B661" s="207"/>
    </row>
    <row r="662" spans="1:2" ht="12.75" x14ac:dyDescent="0.2">
      <c r="A662" s="207"/>
      <c r="B662" s="207"/>
    </row>
    <row r="663" spans="1:2" ht="12.75" x14ac:dyDescent="0.2">
      <c r="A663" s="207"/>
      <c r="B663" s="207"/>
    </row>
    <row r="664" spans="1:2" ht="12.75" x14ac:dyDescent="0.2">
      <c r="A664" s="207"/>
      <c r="B664" s="207"/>
    </row>
    <row r="665" spans="1:2" ht="12.75" x14ac:dyDescent="0.2">
      <c r="A665" s="207"/>
      <c r="B665" s="207"/>
    </row>
    <row r="666" spans="1:2" ht="12.75" x14ac:dyDescent="0.2">
      <c r="A666" s="207"/>
      <c r="B666" s="207"/>
    </row>
    <row r="667" spans="1:2" ht="12.75" x14ac:dyDescent="0.2">
      <c r="A667" s="207"/>
      <c r="B667" s="207"/>
    </row>
    <row r="668" spans="1:2" ht="12.75" x14ac:dyDescent="0.2">
      <c r="A668" s="207"/>
      <c r="B668" s="207"/>
    </row>
    <row r="669" spans="1:2" ht="12.75" x14ac:dyDescent="0.2">
      <c r="A669" s="207"/>
      <c r="B669" s="207"/>
    </row>
    <row r="670" spans="1:2" ht="12.75" x14ac:dyDescent="0.2">
      <c r="A670" s="207"/>
      <c r="B670" s="207"/>
    </row>
    <row r="671" spans="1:2" ht="12.75" x14ac:dyDescent="0.2">
      <c r="A671" s="207"/>
      <c r="B671" s="207"/>
    </row>
    <row r="672" spans="1:2" ht="12.75" x14ac:dyDescent="0.2">
      <c r="A672" s="207"/>
      <c r="B672" s="207"/>
    </row>
    <row r="673" spans="1:2" ht="12.75" x14ac:dyDescent="0.2">
      <c r="A673" s="207"/>
      <c r="B673" s="207"/>
    </row>
    <row r="674" spans="1:2" ht="12.75" x14ac:dyDescent="0.2">
      <c r="A674" s="207"/>
      <c r="B674" s="207"/>
    </row>
    <row r="675" spans="1:2" ht="12.75" x14ac:dyDescent="0.2">
      <c r="A675" s="207"/>
      <c r="B675" s="207"/>
    </row>
    <row r="676" spans="1:2" ht="12.75" x14ac:dyDescent="0.2">
      <c r="A676" s="207"/>
      <c r="B676" s="207"/>
    </row>
    <row r="677" spans="1:2" ht="12.75" x14ac:dyDescent="0.2">
      <c r="A677" s="207"/>
      <c r="B677" s="207"/>
    </row>
    <row r="678" spans="1:2" ht="12.75" x14ac:dyDescent="0.2">
      <c r="A678" s="207"/>
      <c r="B678" s="207"/>
    </row>
    <row r="679" spans="1:2" ht="12.75" x14ac:dyDescent="0.2">
      <c r="A679" s="207"/>
      <c r="B679" s="207"/>
    </row>
    <row r="680" spans="1:2" ht="12.75" x14ac:dyDescent="0.2">
      <c r="A680" s="207"/>
      <c r="B680" s="207"/>
    </row>
    <row r="681" spans="1:2" ht="12.75" x14ac:dyDescent="0.2">
      <c r="A681" s="207"/>
      <c r="B681" s="207"/>
    </row>
    <row r="682" spans="1:2" ht="12.75" x14ac:dyDescent="0.2">
      <c r="A682" s="207"/>
      <c r="B682" s="207"/>
    </row>
    <row r="683" spans="1:2" ht="12.75" x14ac:dyDescent="0.2">
      <c r="A683" s="207"/>
      <c r="B683" s="207"/>
    </row>
    <row r="684" spans="1:2" ht="12.75" x14ac:dyDescent="0.2">
      <c r="A684" s="207"/>
      <c r="B684" s="207"/>
    </row>
    <row r="685" spans="1:2" ht="12.75" x14ac:dyDescent="0.2">
      <c r="A685" s="207"/>
      <c r="B685" s="207"/>
    </row>
    <row r="686" spans="1:2" ht="12.75" x14ac:dyDescent="0.2">
      <c r="A686" s="207"/>
      <c r="B686" s="207"/>
    </row>
    <row r="687" spans="1:2" ht="12.75" x14ac:dyDescent="0.2">
      <c r="A687" s="207"/>
      <c r="B687" s="207"/>
    </row>
    <row r="688" spans="1:2" ht="12.75" x14ac:dyDescent="0.2">
      <c r="A688" s="207"/>
      <c r="B688" s="207"/>
    </row>
    <row r="689" spans="1:2" ht="12.75" x14ac:dyDescent="0.2">
      <c r="A689" s="207"/>
      <c r="B689" s="207"/>
    </row>
    <row r="690" spans="1:2" ht="12.75" x14ac:dyDescent="0.2">
      <c r="A690" s="207"/>
      <c r="B690" s="207"/>
    </row>
    <row r="691" spans="1:2" ht="12.75" x14ac:dyDescent="0.2">
      <c r="A691" s="207"/>
      <c r="B691" s="207"/>
    </row>
    <row r="692" spans="1:2" ht="12.75" x14ac:dyDescent="0.2">
      <c r="A692" s="207"/>
      <c r="B692" s="207"/>
    </row>
    <row r="693" spans="1:2" ht="12.75" x14ac:dyDescent="0.2">
      <c r="A693" s="207"/>
      <c r="B693" s="207"/>
    </row>
    <row r="694" spans="1:2" ht="12.75" x14ac:dyDescent="0.2">
      <c r="A694" s="207"/>
      <c r="B694" s="207"/>
    </row>
    <row r="695" spans="1:2" ht="12.75" x14ac:dyDescent="0.2">
      <c r="A695" s="207"/>
      <c r="B695" s="207"/>
    </row>
    <row r="696" spans="1:2" ht="12.75" x14ac:dyDescent="0.2">
      <c r="A696" s="207"/>
      <c r="B696" s="207"/>
    </row>
    <row r="697" spans="1:2" ht="12.75" x14ac:dyDescent="0.2">
      <c r="A697" s="207"/>
      <c r="B697" s="207"/>
    </row>
    <row r="698" spans="1:2" ht="12.75" x14ac:dyDescent="0.2">
      <c r="A698" s="207"/>
      <c r="B698" s="207"/>
    </row>
    <row r="699" spans="1:2" ht="12.75" x14ac:dyDescent="0.2">
      <c r="A699" s="207"/>
      <c r="B699" s="207"/>
    </row>
    <row r="700" spans="1:2" ht="12.75" x14ac:dyDescent="0.2">
      <c r="A700" s="207"/>
      <c r="B700" s="207"/>
    </row>
    <row r="701" spans="1:2" ht="12.75" x14ac:dyDescent="0.2">
      <c r="A701" s="207"/>
      <c r="B701" s="207"/>
    </row>
    <row r="702" spans="1:2" ht="12.75" x14ac:dyDescent="0.2">
      <c r="A702" s="207"/>
      <c r="B702" s="207"/>
    </row>
    <row r="703" spans="1:2" ht="12.75" x14ac:dyDescent="0.2">
      <c r="A703" s="207"/>
      <c r="B703" s="207"/>
    </row>
    <row r="704" spans="1:2" ht="12.75" x14ac:dyDescent="0.2">
      <c r="A704" s="207"/>
      <c r="B704" s="207"/>
    </row>
    <row r="705" spans="1:2" ht="12.75" x14ac:dyDescent="0.2">
      <c r="A705" s="207"/>
      <c r="B705" s="207"/>
    </row>
    <row r="706" spans="1:2" ht="12.75" x14ac:dyDescent="0.2">
      <c r="A706" s="207"/>
      <c r="B706" s="207"/>
    </row>
    <row r="707" spans="1:2" ht="12.75" x14ac:dyDescent="0.2">
      <c r="A707" s="207"/>
      <c r="B707" s="207"/>
    </row>
    <row r="708" spans="1:2" ht="12.75" x14ac:dyDescent="0.2">
      <c r="A708" s="207"/>
      <c r="B708" s="207"/>
    </row>
    <row r="709" spans="1:2" ht="12.75" x14ac:dyDescent="0.2">
      <c r="A709" s="207"/>
      <c r="B709" s="207"/>
    </row>
    <row r="710" spans="1:2" ht="12.75" x14ac:dyDescent="0.2">
      <c r="A710" s="207"/>
      <c r="B710" s="207"/>
    </row>
    <row r="711" spans="1:2" ht="12.75" x14ac:dyDescent="0.2">
      <c r="A711" s="207"/>
      <c r="B711" s="207"/>
    </row>
    <row r="712" spans="1:2" ht="12.75" x14ac:dyDescent="0.2">
      <c r="A712" s="207"/>
      <c r="B712" s="207"/>
    </row>
    <row r="713" spans="1:2" ht="12.75" x14ac:dyDescent="0.2">
      <c r="A713" s="207"/>
      <c r="B713" s="207"/>
    </row>
    <row r="714" spans="1:2" ht="12.75" x14ac:dyDescent="0.2">
      <c r="A714" s="207"/>
      <c r="B714" s="207"/>
    </row>
    <row r="715" spans="1:2" ht="12.75" x14ac:dyDescent="0.2">
      <c r="A715" s="207"/>
      <c r="B715" s="207"/>
    </row>
    <row r="716" spans="1:2" ht="12.75" x14ac:dyDescent="0.2">
      <c r="A716" s="207"/>
      <c r="B716" s="207"/>
    </row>
    <row r="717" spans="1:2" ht="12.75" x14ac:dyDescent="0.2">
      <c r="A717" s="207"/>
      <c r="B717" s="207"/>
    </row>
    <row r="718" spans="1:2" ht="12.75" x14ac:dyDescent="0.2">
      <c r="A718" s="207"/>
      <c r="B718" s="207"/>
    </row>
    <row r="719" spans="1:2" ht="12.75" x14ac:dyDescent="0.2">
      <c r="A719" s="207"/>
      <c r="B719" s="207"/>
    </row>
    <row r="720" spans="1:2" ht="12.75" x14ac:dyDescent="0.2">
      <c r="A720" s="207"/>
      <c r="B720" s="207"/>
    </row>
    <row r="721" spans="1:2" ht="12.75" x14ac:dyDescent="0.2">
      <c r="A721" s="207"/>
      <c r="B721" s="207"/>
    </row>
    <row r="722" spans="1:2" ht="12.75" x14ac:dyDescent="0.2">
      <c r="A722" s="207"/>
      <c r="B722" s="207"/>
    </row>
    <row r="723" spans="1:2" ht="12.75" x14ac:dyDescent="0.2">
      <c r="A723" s="207"/>
      <c r="B723" s="207"/>
    </row>
    <row r="724" spans="1:2" ht="12.75" x14ac:dyDescent="0.2">
      <c r="A724" s="207"/>
      <c r="B724" s="207"/>
    </row>
    <row r="725" spans="1:2" ht="12.75" x14ac:dyDescent="0.2">
      <c r="A725" s="207"/>
      <c r="B725" s="207"/>
    </row>
    <row r="726" spans="1:2" ht="12.75" x14ac:dyDescent="0.2">
      <c r="A726" s="207"/>
      <c r="B726" s="207"/>
    </row>
    <row r="727" spans="1:2" ht="12.75" x14ac:dyDescent="0.2">
      <c r="A727" s="207"/>
      <c r="B727" s="207"/>
    </row>
    <row r="728" spans="1:2" ht="12.75" x14ac:dyDescent="0.2">
      <c r="A728" s="207"/>
      <c r="B728" s="207"/>
    </row>
    <row r="729" spans="1:2" ht="12.75" x14ac:dyDescent="0.2">
      <c r="A729" s="207"/>
      <c r="B729" s="207"/>
    </row>
    <row r="730" spans="1:2" ht="12.75" x14ac:dyDescent="0.2">
      <c r="A730" s="207"/>
      <c r="B730" s="207"/>
    </row>
    <row r="731" spans="1:2" ht="12.75" x14ac:dyDescent="0.2">
      <c r="A731" s="207"/>
      <c r="B731" s="207"/>
    </row>
    <row r="732" spans="1:2" ht="12.75" x14ac:dyDescent="0.2">
      <c r="A732" s="207"/>
      <c r="B732" s="207"/>
    </row>
    <row r="733" spans="1:2" ht="12.75" x14ac:dyDescent="0.2">
      <c r="A733" s="207"/>
      <c r="B733" s="207"/>
    </row>
    <row r="734" spans="1:2" ht="12.75" x14ac:dyDescent="0.2">
      <c r="A734" s="207"/>
      <c r="B734" s="207"/>
    </row>
    <row r="735" spans="1:2" ht="12.75" x14ac:dyDescent="0.2">
      <c r="A735" s="207"/>
      <c r="B735" s="207"/>
    </row>
    <row r="736" spans="1:2" ht="12.75" x14ac:dyDescent="0.2">
      <c r="A736" s="207"/>
      <c r="B736" s="207"/>
    </row>
    <row r="737" spans="1:2" ht="12.75" x14ac:dyDescent="0.2">
      <c r="A737" s="207"/>
      <c r="B737" s="207"/>
    </row>
    <row r="738" spans="1:2" ht="12.75" x14ac:dyDescent="0.2">
      <c r="A738" s="207"/>
      <c r="B738" s="207"/>
    </row>
    <row r="739" spans="1:2" ht="12.75" x14ac:dyDescent="0.2">
      <c r="A739" s="207"/>
      <c r="B739" s="207"/>
    </row>
    <row r="740" spans="1:2" ht="12.75" x14ac:dyDescent="0.2">
      <c r="A740" s="207"/>
      <c r="B740" s="207"/>
    </row>
    <row r="741" spans="1:2" ht="12.75" x14ac:dyDescent="0.2">
      <c r="A741" s="207"/>
      <c r="B741" s="207"/>
    </row>
    <row r="742" spans="1:2" ht="12.75" x14ac:dyDescent="0.2">
      <c r="A742" s="207"/>
      <c r="B742" s="207"/>
    </row>
    <row r="743" spans="1:2" ht="12.75" x14ac:dyDescent="0.2">
      <c r="A743" s="207"/>
      <c r="B743" s="207"/>
    </row>
    <row r="744" spans="1:2" ht="12.75" x14ac:dyDescent="0.2">
      <c r="A744" s="207"/>
      <c r="B744" s="207"/>
    </row>
    <row r="745" spans="1:2" ht="12.75" x14ac:dyDescent="0.2">
      <c r="A745" s="207"/>
      <c r="B745" s="207"/>
    </row>
    <row r="746" spans="1:2" ht="12.75" x14ac:dyDescent="0.2">
      <c r="A746" s="207"/>
      <c r="B746" s="207"/>
    </row>
    <row r="747" spans="1:2" ht="12.75" x14ac:dyDescent="0.2">
      <c r="A747" s="207"/>
      <c r="B747" s="207"/>
    </row>
    <row r="748" spans="1:2" ht="12.75" x14ac:dyDescent="0.2">
      <c r="A748" s="207"/>
      <c r="B748" s="207"/>
    </row>
    <row r="749" spans="1:2" ht="12.75" x14ac:dyDescent="0.2">
      <c r="A749" s="207"/>
      <c r="B749" s="207"/>
    </row>
    <row r="750" spans="1:2" ht="12.75" x14ac:dyDescent="0.2">
      <c r="A750" s="207"/>
      <c r="B750" s="207"/>
    </row>
    <row r="751" spans="1:2" ht="12.75" x14ac:dyDescent="0.2">
      <c r="A751" s="207"/>
      <c r="B751" s="207"/>
    </row>
    <row r="752" spans="1:2" ht="12.75" x14ac:dyDescent="0.2">
      <c r="A752" s="207"/>
      <c r="B752" s="207"/>
    </row>
    <row r="753" spans="1:2" ht="12.75" x14ac:dyDescent="0.2">
      <c r="A753" s="207"/>
      <c r="B753" s="207"/>
    </row>
    <row r="754" spans="1:2" ht="12.75" x14ac:dyDescent="0.2">
      <c r="A754" s="207"/>
      <c r="B754" s="207"/>
    </row>
    <row r="755" spans="1:2" ht="12.75" x14ac:dyDescent="0.2">
      <c r="A755" s="207"/>
      <c r="B755" s="207"/>
    </row>
    <row r="756" spans="1:2" ht="12.75" x14ac:dyDescent="0.2">
      <c r="A756" s="207"/>
      <c r="B756" s="207"/>
    </row>
    <row r="757" spans="1:2" ht="12.75" x14ac:dyDescent="0.2">
      <c r="A757" s="207"/>
      <c r="B757" s="207"/>
    </row>
    <row r="758" spans="1:2" ht="12.75" x14ac:dyDescent="0.2">
      <c r="A758" s="207"/>
      <c r="B758" s="207"/>
    </row>
    <row r="759" spans="1:2" ht="12.75" x14ac:dyDescent="0.2">
      <c r="A759" s="207"/>
      <c r="B759" s="207"/>
    </row>
    <row r="760" spans="1:2" ht="12.75" x14ac:dyDescent="0.2">
      <c r="A760" s="207"/>
      <c r="B760" s="207"/>
    </row>
    <row r="761" spans="1:2" ht="12.75" x14ac:dyDescent="0.2">
      <c r="A761" s="207"/>
      <c r="B761" s="207"/>
    </row>
    <row r="762" spans="1:2" ht="12.75" x14ac:dyDescent="0.2">
      <c r="A762" s="207"/>
      <c r="B762" s="207"/>
    </row>
    <row r="763" spans="1:2" ht="12.75" x14ac:dyDescent="0.2">
      <c r="A763" s="207"/>
      <c r="B763" s="207"/>
    </row>
    <row r="764" spans="1:2" ht="12.75" x14ac:dyDescent="0.2">
      <c r="A764" s="207"/>
      <c r="B764" s="207"/>
    </row>
    <row r="765" spans="1:2" ht="12.75" x14ac:dyDescent="0.2">
      <c r="A765" s="207"/>
      <c r="B765" s="207"/>
    </row>
    <row r="766" spans="1:2" ht="12.75" x14ac:dyDescent="0.2">
      <c r="A766" s="207"/>
      <c r="B766" s="207"/>
    </row>
    <row r="767" spans="1:2" ht="12.75" x14ac:dyDescent="0.2">
      <c r="A767" s="207"/>
      <c r="B767" s="207"/>
    </row>
    <row r="768" spans="1:2" ht="12.75" x14ac:dyDescent="0.2">
      <c r="A768" s="207"/>
      <c r="B768" s="207"/>
    </row>
    <row r="769" spans="1:2" ht="12.75" x14ac:dyDescent="0.2">
      <c r="A769" s="207"/>
      <c r="B769" s="207"/>
    </row>
    <row r="770" spans="1:2" ht="12.75" x14ac:dyDescent="0.2">
      <c r="A770" s="207"/>
      <c r="B770" s="207"/>
    </row>
    <row r="771" spans="1:2" ht="12.75" x14ac:dyDescent="0.2">
      <c r="A771" s="207"/>
      <c r="B771" s="207"/>
    </row>
    <row r="772" spans="1:2" ht="12.75" x14ac:dyDescent="0.2">
      <c r="A772" s="207"/>
      <c r="B772" s="207"/>
    </row>
    <row r="773" spans="1:2" ht="12.75" x14ac:dyDescent="0.2">
      <c r="A773" s="207"/>
      <c r="B773" s="207"/>
    </row>
    <row r="774" spans="1:2" ht="12.75" x14ac:dyDescent="0.2">
      <c r="A774" s="207"/>
      <c r="B774" s="207"/>
    </row>
    <row r="775" spans="1:2" ht="12.75" x14ac:dyDescent="0.2">
      <c r="A775" s="207"/>
      <c r="B775" s="207"/>
    </row>
    <row r="776" spans="1:2" ht="12.75" x14ac:dyDescent="0.2">
      <c r="A776" s="207"/>
      <c r="B776" s="207"/>
    </row>
    <row r="777" spans="1:2" ht="12.75" x14ac:dyDescent="0.2">
      <c r="A777" s="207"/>
      <c r="B777" s="207"/>
    </row>
    <row r="778" spans="1:2" ht="12.75" x14ac:dyDescent="0.2">
      <c r="A778" s="207"/>
      <c r="B778" s="207"/>
    </row>
    <row r="779" spans="1:2" ht="12.75" x14ac:dyDescent="0.2">
      <c r="A779" s="207"/>
      <c r="B779" s="207"/>
    </row>
    <row r="780" spans="1:2" ht="12.75" x14ac:dyDescent="0.2">
      <c r="A780" s="207"/>
      <c r="B780" s="207"/>
    </row>
    <row r="781" spans="1:2" ht="12.75" x14ac:dyDescent="0.2">
      <c r="A781" s="207"/>
      <c r="B781" s="207"/>
    </row>
    <row r="782" spans="1:2" ht="12.75" x14ac:dyDescent="0.2">
      <c r="A782" s="207"/>
      <c r="B782" s="207"/>
    </row>
    <row r="783" spans="1:2" ht="12.75" x14ac:dyDescent="0.2">
      <c r="A783" s="207"/>
      <c r="B783" s="207"/>
    </row>
    <row r="784" spans="1:2" ht="12.75" x14ac:dyDescent="0.2">
      <c r="A784" s="207"/>
      <c r="B784" s="207"/>
    </row>
    <row r="785" spans="1:2" ht="12.75" x14ac:dyDescent="0.2">
      <c r="A785" s="207"/>
      <c r="B785" s="207"/>
    </row>
    <row r="786" spans="1:2" ht="12.75" x14ac:dyDescent="0.2">
      <c r="A786" s="207"/>
      <c r="B786" s="207"/>
    </row>
    <row r="787" spans="1:2" ht="12.75" x14ac:dyDescent="0.2">
      <c r="A787" s="207"/>
      <c r="B787" s="207"/>
    </row>
    <row r="788" spans="1:2" ht="12.75" x14ac:dyDescent="0.2">
      <c r="A788" s="207"/>
      <c r="B788" s="207"/>
    </row>
    <row r="789" spans="1:2" ht="12.75" x14ac:dyDescent="0.2">
      <c r="A789" s="207"/>
      <c r="B789" s="207"/>
    </row>
    <row r="790" spans="1:2" ht="12.75" x14ac:dyDescent="0.2">
      <c r="A790" s="207"/>
      <c r="B790" s="207"/>
    </row>
    <row r="791" spans="1:2" ht="12.75" x14ac:dyDescent="0.2">
      <c r="A791" s="207"/>
      <c r="B791" s="207"/>
    </row>
    <row r="792" spans="1:2" ht="12.75" x14ac:dyDescent="0.2">
      <c r="A792" s="207"/>
      <c r="B792" s="207"/>
    </row>
    <row r="793" spans="1:2" ht="12.75" x14ac:dyDescent="0.2">
      <c r="A793" s="207"/>
      <c r="B793" s="207"/>
    </row>
    <row r="794" spans="1:2" ht="12.75" x14ac:dyDescent="0.2">
      <c r="A794" s="207"/>
      <c r="B794" s="207"/>
    </row>
    <row r="795" spans="1:2" ht="12.75" x14ac:dyDescent="0.2">
      <c r="A795" s="207"/>
      <c r="B795" s="207"/>
    </row>
    <row r="796" spans="1:2" ht="12.75" x14ac:dyDescent="0.2">
      <c r="A796" s="207"/>
      <c r="B796" s="207"/>
    </row>
    <row r="797" spans="1:2" ht="12.75" x14ac:dyDescent="0.2">
      <c r="A797" s="207"/>
      <c r="B797" s="207"/>
    </row>
    <row r="798" spans="1:2" ht="12.75" x14ac:dyDescent="0.2">
      <c r="A798" s="207"/>
      <c r="B798" s="207"/>
    </row>
    <row r="799" spans="1:2" ht="12.75" x14ac:dyDescent="0.2">
      <c r="A799" s="207"/>
      <c r="B799" s="207"/>
    </row>
    <row r="800" spans="1:2" ht="12.75" x14ac:dyDescent="0.2">
      <c r="A800" s="207"/>
      <c r="B800" s="207"/>
    </row>
    <row r="801" spans="1:2" ht="12.75" x14ac:dyDescent="0.2">
      <c r="A801" s="207"/>
      <c r="B801" s="207"/>
    </row>
    <row r="802" spans="1:2" ht="12.75" x14ac:dyDescent="0.2">
      <c r="A802" s="207"/>
      <c r="B802" s="207"/>
    </row>
    <row r="803" spans="1:2" ht="12.75" x14ac:dyDescent="0.2">
      <c r="A803" s="207"/>
      <c r="B803" s="207"/>
    </row>
    <row r="804" spans="1:2" ht="12.75" x14ac:dyDescent="0.2">
      <c r="A804" s="207"/>
      <c r="B804" s="207"/>
    </row>
    <row r="805" spans="1:2" ht="12.75" x14ac:dyDescent="0.2">
      <c r="A805" s="207"/>
      <c r="B805" s="207"/>
    </row>
    <row r="806" spans="1:2" ht="12.75" x14ac:dyDescent="0.2">
      <c r="A806" s="207"/>
      <c r="B806" s="207"/>
    </row>
    <row r="807" spans="1:2" ht="12.75" x14ac:dyDescent="0.2">
      <c r="A807" s="207"/>
      <c r="B807" s="207"/>
    </row>
    <row r="808" spans="1:2" ht="12.75" x14ac:dyDescent="0.2">
      <c r="A808" s="207"/>
      <c r="B808" s="207"/>
    </row>
    <row r="809" spans="1:2" ht="12.75" x14ac:dyDescent="0.2">
      <c r="A809" s="207"/>
      <c r="B809" s="207"/>
    </row>
    <row r="810" spans="1:2" ht="12.75" x14ac:dyDescent="0.2">
      <c r="A810" s="207"/>
      <c r="B810" s="207"/>
    </row>
    <row r="811" spans="1:2" ht="12.75" x14ac:dyDescent="0.2">
      <c r="A811" s="207"/>
      <c r="B811" s="207"/>
    </row>
    <row r="812" spans="1:2" ht="12.75" x14ac:dyDescent="0.2">
      <c r="A812" s="207"/>
      <c r="B812" s="207"/>
    </row>
    <row r="813" spans="1:2" ht="12.75" x14ac:dyDescent="0.2">
      <c r="A813" s="207"/>
      <c r="B813" s="207"/>
    </row>
    <row r="814" spans="1:2" ht="12.75" x14ac:dyDescent="0.2">
      <c r="A814" s="207"/>
      <c r="B814" s="207"/>
    </row>
    <row r="815" spans="1:2" ht="12.75" x14ac:dyDescent="0.2">
      <c r="A815" s="207"/>
      <c r="B815" s="207"/>
    </row>
    <row r="816" spans="1:2" ht="12.75" x14ac:dyDescent="0.2">
      <c r="A816" s="207"/>
      <c r="B816" s="207"/>
    </row>
    <row r="817" spans="1:2" ht="12.75" x14ac:dyDescent="0.2">
      <c r="A817" s="207"/>
      <c r="B817" s="207"/>
    </row>
    <row r="818" spans="1:2" ht="12.75" x14ac:dyDescent="0.2">
      <c r="A818" s="207"/>
      <c r="B818" s="207"/>
    </row>
    <row r="819" spans="1:2" ht="12.75" x14ac:dyDescent="0.2">
      <c r="A819" s="207"/>
      <c r="B819" s="207"/>
    </row>
    <row r="820" spans="1:2" ht="12.75" x14ac:dyDescent="0.2">
      <c r="A820" s="207"/>
      <c r="B820" s="207"/>
    </row>
    <row r="821" spans="1:2" ht="12.75" x14ac:dyDescent="0.2">
      <c r="A821" s="207"/>
      <c r="B821" s="207"/>
    </row>
    <row r="822" spans="1:2" ht="12.75" x14ac:dyDescent="0.2">
      <c r="A822" s="207"/>
      <c r="B822" s="207"/>
    </row>
    <row r="823" spans="1:2" ht="12.75" x14ac:dyDescent="0.2">
      <c r="A823" s="207"/>
      <c r="B823" s="207"/>
    </row>
    <row r="824" spans="1:2" ht="12.75" x14ac:dyDescent="0.2">
      <c r="A824" s="207"/>
      <c r="B824" s="207"/>
    </row>
    <row r="825" spans="1:2" ht="12.75" x14ac:dyDescent="0.2">
      <c r="A825" s="207"/>
      <c r="B825" s="207"/>
    </row>
    <row r="826" spans="1:2" ht="12.75" x14ac:dyDescent="0.2">
      <c r="A826" s="207"/>
      <c r="B826" s="207"/>
    </row>
    <row r="827" spans="1:2" ht="12.75" x14ac:dyDescent="0.2">
      <c r="A827" s="207"/>
      <c r="B827" s="207"/>
    </row>
    <row r="828" spans="1:2" ht="12.75" x14ac:dyDescent="0.2">
      <c r="A828" s="207"/>
      <c r="B828" s="207"/>
    </row>
    <row r="829" spans="1:2" ht="12.75" x14ac:dyDescent="0.2">
      <c r="A829" s="207"/>
      <c r="B829" s="207"/>
    </row>
    <row r="830" spans="1:2" ht="12.75" x14ac:dyDescent="0.2">
      <c r="A830" s="207"/>
      <c r="B830" s="207"/>
    </row>
    <row r="831" spans="1:2" ht="12.75" x14ac:dyDescent="0.2">
      <c r="A831" s="207"/>
      <c r="B831" s="207"/>
    </row>
    <row r="832" spans="1:2" ht="12.75" x14ac:dyDescent="0.2">
      <c r="A832" s="207"/>
      <c r="B832" s="207"/>
    </row>
    <row r="833" spans="1:2" ht="12.75" x14ac:dyDescent="0.2">
      <c r="A833" s="207"/>
      <c r="B833" s="207"/>
    </row>
    <row r="834" spans="1:2" ht="12.75" x14ac:dyDescent="0.2">
      <c r="A834" s="207"/>
      <c r="B834" s="207"/>
    </row>
    <row r="835" spans="1:2" ht="12.75" x14ac:dyDescent="0.2">
      <c r="A835" s="207"/>
      <c r="B835" s="207"/>
    </row>
    <row r="836" spans="1:2" ht="12.75" x14ac:dyDescent="0.2">
      <c r="A836" s="207"/>
      <c r="B836" s="207"/>
    </row>
    <row r="837" spans="1:2" ht="12.75" x14ac:dyDescent="0.2">
      <c r="A837" s="207"/>
      <c r="B837" s="207"/>
    </row>
    <row r="838" spans="1:2" ht="12.75" x14ac:dyDescent="0.2">
      <c r="A838" s="207"/>
      <c r="B838" s="207"/>
    </row>
    <row r="839" spans="1:2" ht="12.75" x14ac:dyDescent="0.2">
      <c r="A839" s="207"/>
      <c r="B839" s="207"/>
    </row>
    <row r="840" spans="1:2" ht="12.75" x14ac:dyDescent="0.2">
      <c r="A840" s="207"/>
      <c r="B840" s="207"/>
    </row>
    <row r="841" spans="1:2" ht="12.75" x14ac:dyDescent="0.2">
      <c r="A841" s="207"/>
      <c r="B841" s="207"/>
    </row>
    <row r="842" spans="1:2" ht="12.75" x14ac:dyDescent="0.2">
      <c r="A842" s="207"/>
      <c r="B842" s="207"/>
    </row>
    <row r="843" spans="1:2" ht="12.75" x14ac:dyDescent="0.2">
      <c r="A843" s="207"/>
      <c r="B843" s="207"/>
    </row>
    <row r="844" spans="1:2" ht="12.75" x14ac:dyDescent="0.2">
      <c r="A844" s="207"/>
      <c r="B844" s="207"/>
    </row>
    <row r="845" spans="1:2" ht="12.75" x14ac:dyDescent="0.2">
      <c r="A845" s="207"/>
      <c r="B845" s="207"/>
    </row>
    <row r="846" spans="1:2" ht="12.75" x14ac:dyDescent="0.2">
      <c r="A846" s="207"/>
      <c r="B846" s="207"/>
    </row>
    <row r="847" spans="1:2" ht="12.75" x14ac:dyDescent="0.2">
      <c r="A847" s="207"/>
      <c r="B847" s="207"/>
    </row>
    <row r="848" spans="1:2" ht="12.75" x14ac:dyDescent="0.2">
      <c r="A848" s="207"/>
      <c r="B848" s="207"/>
    </row>
    <row r="849" spans="1:2" ht="12.75" x14ac:dyDescent="0.2">
      <c r="A849" s="207"/>
      <c r="B849" s="207"/>
    </row>
    <row r="850" spans="1:2" ht="12.75" x14ac:dyDescent="0.2">
      <c r="A850" s="207"/>
      <c r="B850" s="207"/>
    </row>
    <row r="851" spans="1:2" ht="12.75" x14ac:dyDescent="0.2">
      <c r="A851" s="207"/>
      <c r="B851" s="207"/>
    </row>
    <row r="852" spans="1:2" ht="12.75" x14ac:dyDescent="0.2">
      <c r="A852" s="207"/>
      <c r="B852" s="207"/>
    </row>
    <row r="853" spans="1:2" ht="12.75" x14ac:dyDescent="0.2">
      <c r="A853" s="207"/>
      <c r="B853" s="207"/>
    </row>
    <row r="854" spans="1:2" ht="12.75" x14ac:dyDescent="0.2">
      <c r="A854" s="207"/>
      <c r="B854" s="207"/>
    </row>
    <row r="855" spans="1:2" ht="12.75" x14ac:dyDescent="0.2">
      <c r="A855" s="207"/>
      <c r="B855" s="207"/>
    </row>
    <row r="856" spans="1:2" ht="12.75" x14ac:dyDescent="0.2">
      <c r="A856" s="207"/>
      <c r="B856" s="207"/>
    </row>
    <row r="857" spans="1:2" ht="12.75" x14ac:dyDescent="0.2">
      <c r="A857" s="207"/>
      <c r="B857" s="207"/>
    </row>
    <row r="858" spans="1:2" ht="12.75" x14ac:dyDescent="0.2">
      <c r="A858" s="207"/>
      <c r="B858" s="207"/>
    </row>
    <row r="859" spans="1:2" ht="12.75" x14ac:dyDescent="0.2">
      <c r="A859" s="207"/>
      <c r="B859" s="207"/>
    </row>
    <row r="860" spans="1:2" ht="12.75" x14ac:dyDescent="0.2">
      <c r="A860" s="207"/>
      <c r="B860" s="207"/>
    </row>
    <row r="861" spans="1:2" ht="12.75" x14ac:dyDescent="0.2">
      <c r="A861" s="207"/>
      <c r="B861" s="207"/>
    </row>
    <row r="862" spans="1:2" ht="12.75" x14ac:dyDescent="0.2">
      <c r="A862" s="207"/>
      <c r="B862" s="207"/>
    </row>
    <row r="863" spans="1:2" ht="12.75" x14ac:dyDescent="0.2">
      <c r="A863" s="207"/>
      <c r="B863" s="207"/>
    </row>
    <row r="864" spans="1:2" ht="12.75" x14ac:dyDescent="0.2">
      <c r="A864" s="207"/>
      <c r="B864" s="207"/>
    </row>
    <row r="865" spans="1:2" ht="12.75" x14ac:dyDescent="0.2">
      <c r="A865" s="207"/>
      <c r="B865" s="207"/>
    </row>
    <row r="866" spans="1:2" ht="12.75" x14ac:dyDescent="0.2">
      <c r="A866" s="207"/>
      <c r="B866" s="207"/>
    </row>
    <row r="867" spans="1:2" ht="12.75" x14ac:dyDescent="0.2">
      <c r="A867" s="207"/>
      <c r="B867" s="207"/>
    </row>
    <row r="868" spans="1:2" ht="12.75" x14ac:dyDescent="0.2">
      <c r="A868" s="207"/>
      <c r="B868" s="207"/>
    </row>
    <row r="869" spans="1:2" ht="12.75" x14ac:dyDescent="0.2">
      <c r="A869" s="207"/>
      <c r="B869" s="207"/>
    </row>
    <row r="870" spans="1:2" ht="12.75" x14ac:dyDescent="0.2">
      <c r="A870" s="207"/>
      <c r="B870" s="207"/>
    </row>
    <row r="871" spans="1:2" ht="12.75" x14ac:dyDescent="0.2">
      <c r="A871" s="207"/>
      <c r="B871" s="207"/>
    </row>
    <row r="872" spans="1:2" ht="12.75" x14ac:dyDescent="0.2">
      <c r="A872" s="207"/>
      <c r="B872" s="207"/>
    </row>
    <row r="873" spans="1:2" ht="12.75" x14ac:dyDescent="0.2">
      <c r="A873" s="207"/>
      <c r="B873" s="207"/>
    </row>
    <row r="874" spans="1:2" ht="12.75" x14ac:dyDescent="0.2">
      <c r="A874" s="207"/>
      <c r="B874" s="207"/>
    </row>
    <row r="875" spans="1:2" ht="12.75" x14ac:dyDescent="0.2">
      <c r="A875" s="207"/>
      <c r="B875" s="207"/>
    </row>
    <row r="876" spans="1:2" ht="12.75" x14ac:dyDescent="0.2">
      <c r="A876" s="207"/>
      <c r="B876" s="207"/>
    </row>
    <row r="877" spans="1:2" ht="12.75" x14ac:dyDescent="0.2">
      <c r="A877" s="207"/>
      <c r="B877" s="207"/>
    </row>
    <row r="878" spans="1:2" ht="12.75" x14ac:dyDescent="0.2">
      <c r="A878" s="207"/>
      <c r="B878" s="207"/>
    </row>
    <row r="879" spans="1:2" ht="12.75" x14ac:dyDescent="0.2">
      <c r="A879" s="207"/>
      <c r="B879" s="207"/>
    </row>
    <row r="880" spans="1:2" ht="12.75" x14ac:dyDescent="0.2">
      <c r="A880" s="207"/>
      <c r="B880" s="207"/>
    </row>
    <row r="881" spans="1:2" ht="12.75" x14ac:dyDescent="0.2">
      <c r="A881" s="207"/>
      <c r="B881" s="207"/>
    </row>
    <row r="882" spans="1:2" ht="12.75" x14ac:dyDescent="0.2">
      <c r="A882" s="207"/>
      <c r="B882" s="207"/>
    </row>
    <row r="883" spans="1:2" ht="12.75" x14ac:dyDescent="0.2">
      <c r="A883" s="207"/>
      <c r="B883" s="207"/>
    </row>
    <row r="884" spans="1:2" ht="12.75" x14ac:dyDescent="0.2">
      <c r="A884" s="207"/>
      <c r="B884" s="207"/>
    </row>
    <row r="885" spans="1:2" ht="12.75" x14ac:dyDescent="0.2">
      <c r="A885" s="207"/>
      <c r="B885" s="207"/>
    </row>
    <row r="886" spans="1:2" ht="12.75" x14ac:dyDescent="0.2">
      <c r="A886" s="207"/>
      <c r="B886" s="207"/>
    </row>
    <row r="887" spans="1:2" ht="12.75" x14ac:dyDescent="0.2">
      <c r="A887" s="207"/>
      <c r="B887" s="207"/>
    </row>
    <row r="888" spans="1:2" ht="12.75" x14ac:dyDescent="0.2">
      <c r="A888" s="207"/>
      <c r="B888" s="207"/>
    </row>
    <row r="889" spans="1:2" ht="12.75" x14ac:dyDescent="0.2">
      <c r="A889" s="207"/>
      <c r="B889" s="207"/>
    </row>
    <row r="890" spans="1:2" ht="12.75" x14ac:dyDescent="0.2">
      <c r="A890" s="207"/>
      <c r="B890" s="207"/>
    </row>
    <row r="891" spans="1:2" ht="12.75" x14ac:dyDescent="0.2">
      <c r="A891" s="207"/>
      <c r="B891" s="207"/>
    </row>
    <row r="892" spans="1:2" ht="12.75" x14ac:dyDescent="0.2">
      <c r="A892" s="207"/>
      <c r="B892" s="207"/>
    </row>
    <row r="893" spans="1:2" ht="12.75" x14ac:dyDescent="0.2">
      <c r="A893" s="207"/>
      <c r="B893" s="207"/>
    </row>
    <row r="894" spans="1:2" ht="12.75" x14ac:dyDescent="0.2">
      <c r="A894" s="207"/>
      <c r="B894" s="207"/>
    </row>
    <row r="895" spans="1:2" ht="12.75" x14ac:dyDescent="0.2">
      <c r="A895" s="207"/>
      <c r="B895" s="207"/>
    </row>
    <row r="896" spans="1:2" ht="12.75" x14ac:dyDescent="0.2">
      <c r="A896" s="207"/>
      <c r="B896" s="207"/>
    </row>
    <row r="897" spans="1:2" ht="12.75" x14ac:dyDescent="0.2">
      <c r="A897" s="207"/>
      <c r="B897" s="207"/>
    </row>
    <row r="898" spans="1:2" ht="12.75" x14ac:dyDescent="0.2">
      <c r="A898" s="207"/>
      <c r="B898" s="207"/>
    </row>
    <row r="899" spans="1:2" ht="12.75" x14ac:dyDescent="0.2">
      <c r="A899" s="207"/>
      <c r="B899" s="207"/>
    </row>
    <row r="900" spans="1:2" ht="12.75" x14ac:dyDescent="0.2">
      <c r="A900" s="207"/>
      <c r="B900" s="207"/>
    </row>
    <row r="901" spans="1:2" ht="12.75" x14ac:dyDescent="0.2">
      <c r="A901" s="207"/>
      <c r="B901" s="207"/>
    </row>
    <row r="902" spans="1:2" ht="12.75" x14ac:dyDescent="0.2">
      <c r="A902" s="207"/>
      <c r="B902" s="207"/>
    </row>
    <row r="903" spans="1:2" ht="12.75" x14ac:dyDescent="0.2">
      <c r="A903" s="207"/>
      <c r="B903" s="207"/>
    </row>
    <row r="904" spans="1:2" ht="12.75" x14ac:dyDescent="0.2">
      <c r="A904" s="207"/>
      <c r="B904" s="207"/>
    </row>
    <row r="905" spans="1:2" ht="12.75" x14ac:dyDescent="0.2">
      <c r="A905" s="207"/>
      <c r="B905" s="207"/>
    </row>
    <row r="906" spans="1:2" ht="12.75" x14ac:dyDescent="0.2">
      <c r="A906" s="207"/>
      <c r="B906" s="207"/>
    </row>
    <row r="907" spans="1:2" ht="12.75" x14ac:dyDescent="0.2">
      <c r="A907" s="207"/>
      <c r="B907" s="207"/>
    </row>
    <row r="908" spans="1:2" ht="12.75" x14ac:dyDescent="0.2">
      <c r="A908" s="207"/>
      <c r="B908" s="207"/>
    </row>
    <row r="909" spans="1:2" ht="12.75" x14ac:dyDescent="0.2">
      <c r="A909" s="207"/>
      <c r="B909" s="207"/>
    </row>
    <row r="910" spans="1:2" ht="12.75" x14ac:dyDescent="0.2">
      <c r="A910" s="207"/>
      <c r="B910" s="207"/>
    </row>
    <row r="911" spans="1:2" ht="12.75" x14ac:dyDescent="0.2">
      <c r="A911" s="207"/>
      <c r="B911" s="207"/>
    </row>
    <row r="912" spans="1:2" ht="12.75" x14ac:dyDescent="0.2">
      <c r="A912" s="207"/>
      <c r="B912" s="207"/>
    </row>
    <row r="913" spans="1:2" ht="12.75" x14ac:dyDescent="0.2">
      <c r="A913" s="207"/>
      <c r="B913" s="207"/>
    </row>
    <row r="914" spans="1:2" ht="12.75" x14ac:dyDescent="0.2">
      <c r="A914" s="207"/>
      <c r="B914" s="207"/>
    </row>
    <row r="915" spans="1:2" ht="12.75" x14ac:dyDescent="0.2">
      <c r="A915" s="207"/>
      <c r="B915" s="207"/>
    </row>
    <row r="916" spans="1:2" ht="12.75" x14ac:dyDescent="0.2">
      <c r="A916" s="207"/>
      <c r="B916" s="207"/>
    </row>
    <row r="917" spans="1:2" ht="12.75" x14ac:dyDescent="0.2">
      <c r="A917" s="207"/>
      <c r="B917" s="207"/>
    </row>
    <row r="918" spans="1:2" ht="12.75" x14ac:dyDescent="0.2">
      <c r="A918" s="207"/>
      <c r="B918" s="207"/>
    </row>
    <row r="919" spans="1:2" ht="12.75" x14ac:dyDescent="0.2">
      <c r="A919" s="207"/>
      <c r="B919" s="207"/>
    </row>
    <row r="920" spans="1:2" ht="12.75" x14ac:dyDescent="0.2">
      <c r="A920" s="207"/>
      <c r="B920" s="207"/>
    </row>
    <row r="921" spans="1:2" ht="12.75" x14ac:dyDescent="0.2">
      <c r="A921" s="207"/>
      <c r="B921" s="207"/>
    </row>
    <row r="922" spans="1:2" ht="12.75" x14ac:dyDescent="0.2">
      <c r="A922" s="207"/>
      <c r="B922" s="207"/>
    </row>
    <row r="923" spans="1:2" ht="12.75" x14ac:dyDescent="0.2">
      <c r="A923" s="207"/>
      <c r="B923" s="207"/>
    </row>
    <row r="924" spans="1:2" ht="12.75" x14ac:dyDescent="0.2">
      <c r="A924" s="207"/>
      <c r="B924" s="207"/>
    </row>
    <row r="925" spans="1:2" ht="12.75" x14ac:dyDescent="0.2">
      <c r="A925" s="207"/>
      <c r="B925" s="207"/>
    </row>
    <row r="926" spans="1:2" ht="12.75" x14ac:dyDescent="0.2">
      <c r="A926" s="207"/>
      <c r="B926" s="207"/>
    </row>
    <row r="927" spans="1:2" ht="12.75" x14ac:dyDescent="0.2">
      <c r="A927" s="207"/>
      <c r="B927" s="207"/>
    </row>
    <row r="928" spans="1:2" ht="12.75" x14ac:dyDescent="0.2">
      <c r="A928" s="207"/>
      <c r="B928" s="207"/>
    </row>
    <row r="929" spans="1:2" ht="12.75" x14ac:dyDescent="0.2">
      <c r="A929" s="207"/>
      <c r="B929" s="207"/>
    </row>
    <row r="930" spans="1:2" ht="12.75" x14ac:dyDescent="0.2">
      <c r="A930" s="207"/>
      <c r="B930" s="207"/>
    </row>
    <row r="931" spans="1:2" ht="12.75" x14ac:dyDescent="0.2">
      <c r="A931" s="207"/>
      <c r="B931" s="207"/>
    </row>
    <row r="932" spans="1:2" ht="12.75" x14ac:dyDescent="0.2">
      <c r="A932" s="207"/>
      <c r="B932" s="207"/>
    </row>
    <row r="933" spans="1:2" ht="12.75" x14ac:dyDescent="0.2">
      <c r="A933" s="207"/>
      <c r="B933" s="207"/>
    </row>
    <row r="934" spans="1:2" ht="12.75" x14ac:dyDescent="0.2">
      <c r="A934" s="207"/>
      <c r="B934" s="207"/>
    </row>
    <row r="935" spans="1:2" ht="12.75" x14ac:dyDescent="0.2">
      <c r="A935" s="207"/>
      <c r="B935" s="207"/>
    </row>
    <row r="936" spans="1:2" ht="12.75" x14ac:dyDescent="0.2">
      <c r="A936" s="207"/>
      <c r="B936" s="207"/>
    </row>
    <row r="937" spans="1:2" ht="12.75" x14ac:dyDescent="0.2">
      <c r="A937" s="207"/>
      <c r="B937" s="207"/>
    </row>
    <row r="938" spans="1:2" ht="12.75" x14ac:dyDescent="0.2">
      <c r="A938" s="207"/>
      <c r="B938" s="207"/>
    </row>
    <row r="939" spans="1:2" ht="12.75" x14ac:dyDescent="0.2">
      <c r="A939" s="207"/>
      <c r="B939" s="207"/>
    </row>
    <row r="940" spans="1:2" ht="12.75" x14ac:dyDescent="0.2">
      <c r="A940" s="207"/>
      <c r="B940" s="207"/>
    </row>
    <row r="941" spans="1:2" ht="12.75" x14ac:dyDescent="0.2">
      <c r="A941" s="207"/>
      <c r="B941" s="207"/>
    </row>
    <row r="942" spans="1:2" ht="12.75" x14ac:dyDescent="0.2">
      <c r="A942" s="207"/>
      <c r="B942" s="207"/>
    </row>
    <row r="943" spans="1:2" ht="12.75" x14ac:dyDescent="0.2">
      <c r="A943" s="207"/>
      <c r="B943" s="207"/>
    </row>
    <row r="944" spans="1:2" ht="12.75" x14ac:dyDescent="0.2">
      <c r="A944" s="207"/>
      <c r="B944" s="207"/>
    </row>
    <row r="945" spans="1:2" ht="12.75" x14ac:dyDescent="0.2">
      <c r="A945" s="207"/>
      <c r="B945" s="207"/>
    </row>
    <row r="946" spans="1:2" ht="12.75" x14ac:dyDescent="0.2">
      <c r="A946" s="207"/>
      <c r="B946" s="207"/>
    </row>
    <row r="947" spans="1:2" ht="12.75" x14ac:dyDescent="0.2">
      <c r="A947" s="207"/>
      <c r="B947" s="207"/>
    </row>
    <row r="948" spans="1:2" ht="12.75" x14ac:dyDescent="0.2">
      <c r="A948" s="207"/>
      <c r="B948" s="207"/>
    </row>
    <row r="949" spans="1:2" ht="12.75" x14ac:dyDescent="0.2">
      <c r="A949" s="207"/>
      <c r="B949" s="207"/>
    </row>
    <row r="950" spans="1:2" ht="12.75" x14ac:dyDescent="0.2">
      <c r="A950" s="207"/>
      <c r="B950" s="207"/>
    </row>
    <row r="951" spans="1:2" ht="12.75" x14ac:dyDescent="0.2">
      <c r="A951" s="207"/>
      <c r="B951" s="207"/>
    </row>
    <row r="952" spans="1:2" ht="12.75" x14ac:dyDescent="0.2">
      <c r="A952" s="207"/>
      <c r="B952" s="207"/>
    </row>
    <row r="953" spans="1:2" ht="12.75" x14ac:dyDescent="0.2">
      <c r="A953" s="207"/>
      <c r="B953" s="207"/>
    </row>
    <row r="954" spans="1:2" ht="12.75" x14ac:dyDescent="0.2">
      <c r="A954" s="207"/>
      <c r="B954" s="207"/>
    </row>
    <row r="955" spans="1:2" ht="12.75" x14ac:dyDescent="0.2">
      <c r="A955" s="207"/>
      <c r="B955" s="207"/>
    </row>
    <row r="956" spans="1:2" ht="12.75" x14ac:dyDescent="0.2">
      <c r="A956" s="207"/>
      <c r="B956" s="207"/>
    </row>
    <row r="957" spans="1:2" ht="12.75" x14ac:dyDescent="0.2">
      <c r="A957" s="207"/>
      <c r="B957" s="207"/>
    </row>
    <row r="958" spans="1:2" ht="12.75" x14ac:dyDescent="0.2">
      <c r="A958" s="207"/>
      <c r="B958" s="207"/>
    </row>
    <row r="959" spans="1:2" ht="12.75" x14ac:dyDescent="0.2">
      <c r="A959" s="207"/>
      <c r="B959" s="207"/>
    </row>
    <row r="960" spans="1:2" ht="12.75" x14ac:dyDescent="0.2">
      <c r="A960" s="207"/>
      <c r="B960" s="207"/>
    </row>
    <row r="961" spans="1:2" ht="12.75" x14ac:dyDescent="0.2">
      <c r="A961" s="207"/>
      <c r="B961" s="207"/>
    </row>
    <row r="962" spans="1:2" ht="12.75" x14ac:dyDescent="0.2">
      <c r="A962" s="207"/>
      <c r="B962" s="207"/>
    </row>
    <row r="963" spans="1:2" ht="12.75" x14ac:dyDescent="0.2">
      <c r="A963" s="207"/>
      <c r="B963" s="207"/>
    </row>
    <row r="964" spans="1:2" ht="12.75" x14ac:dyDescent="0.2">
      <c r="A964" s="207"/>
      <c r="B964" s="207"/>
    </row>
    <row r="965" spans="1:2" ht="12.75" x14ac:dyDescent="0.2">
      <c r="A965" s="207"/>
      <c r="B965" s="207"/>
    </row>
    <row r="966" spans="1:2" ht="12.75" x14ac:dyDescent="0.2">
      <c r="A966" s="207"/>
      <c r="B966" s="207"/>
    </row>
    <row r="967" spans="1:2" ht="12.75" x14ac:dyDescent="0.2">
      <c r="A967" s="207"/>
      <c r="B967" s="207"/>
    </row>
    <row r="968" spans="1:2" ht="12.75" x14ac:dyDescent="0.2">
      <c r="A968" s="207"/>
      <c r="B968" s="207"/>
    </row>
    <row r="969" spans="1:2" ht="12.75" x14ac:dyDescent="0.2">
      <c r="A969" s="207"/>
      <c r="B969" s="207"/>
    </row>
    <row r="970" spans="1:2" ht="12.75" x14ac:dyDescent="0.2">
      <c r="A970" s="207"/>
      <c r="B970" s="207"/>
    </row>
    <row r="971" spans="1:2" ht="12.75" x14ac:dyDescent="0.2">
      <c r="A971" s="207"/>
      <c r="B971" s="207"/>
    </row>
    <row r="972" spans="1:2" ht="12.75" x14ac:dyDescent="0.2">
      <c r="A972" s="207"/>
      <c r="B972" s="207"/>
    </row>
    <row r="973" spans="1:2" ht="12.75" x14ac:dyDescent="0.2">
      <c r="A973" s="207"/>
      <c r="B973" s="207"/>
    </row>
    <row r="974" spans="1:2" ht="12.75" x14ac:dyDescent="0.2">
      <c r="A974" s="207"/>
      <c r="B974" s="207"/>
    </row>
    <row r="975" spans="1:2" ht="12.75" x14ac:dyDescent="0.2">
      <c r="A975" s="207"/>
      <c r="B975" s="207"/>
    </row>
    <row r="976" spans="1:2" ht="12.75" x14ac:dyDescent="0.2">
      <c r="A976" s="207"/>
      <c r="B976" s="207"/>
    </row>
    <row r="977" spans="1:2" ht="12.75" x14ac:dyDescent="0.2">
      <c r="A977" s="207"/>
      <c r="B977" s="207"/>
    </row>
    <row r="978" spans="1:2" ht="12.75" x14ac:dyDescent="0.2">
      <c r="A978" s="207"/>
      <c r="B978" s="207"/>
    </row>
    <row r="979" spans="1:2" ht="12.75" x14ac:dyDescent="0.2">
      <c r="A979" s="207"/>
      <c r="B979" s="207"/>
    </row>
    <row r="980" spans="1:2" ht="12.75" x14ac:dyDescent="0.2">
      <c r="A980" s="207"/>
      <c r="B980" s="207"/>
    </row>
    <row r="981" spans="1:2" ht="12.75" x14ac:dyDescent="0.2">
      <c r="A981" s="207"/>
      <c r="B981" s="207"/>
    </row>
    <row r="982" spans="1:2" ht="12.75" x14ac:dyDescent="0.2">
      <c r="A982" s="207"/>
      <c r="B982" s="207"/>
    </row>
    <row r="983" spans="1:2" ht="12.75" x14ac:dyDescent="0.2">
      <c r="A983" s="207"/>
      <c r="B983" s="207"/>
    </row>
    <row r="984" spans="1:2" ht="12.75" x14ac:dyDescent="0.2">
      <c r="A984" s="207"/>
      <c r="B984" s="207"/>
    </row>
    <row r="985" spans="1:2" ht="12.75" x14ac:dyDescent="0.2">
      <c r="A985" s="207"/>
      <c r="B985" s="207"/>
    </row>
    <row r="986" spans="1:2" ht="12.75" x14ac:dyDescent="0.2">
      <c r="A986" s="207"/>
      <c r="B986" s="207"/>
    </row>
    <row r="987" spans="1:2" ht="12.75" x14ac:dyDescent="0.2">
      <c r="A987" s="207"/>
      <c r="B987" s="207"/>
    </row>
    <row r="988" spans="1:2" ht="12.75" x14ac:dyDescent="0.2">
      <c r="A988" s="207"/>
      <c r="B988" s="207"/>
    </row>
    <row r="989" spans="1:2" ht="12.75" x14ac:dyDescent="0.2">
      <c r="A989" s="207"/>
      <c r="B989" s="207"/>
    </row>
    <row r="990" spans="1:2" ht="12.75" x14ac:dyDescent="0.2">
      <c r="A990" s="207"/>
      <c r="B990" s="207"/>
    </row>
    <row r="991" spans="1:2" ht="12.75" x14ac:dyDescent="0.2">
      <c r="A991" s="207"/>
      <c r="B991" s="207"/>
    </row>
    <row r="992" spans="1:2" ht="12.75" x14ac:dyDescent="0.2">
      <c r="A992" s="207"/>
      <c r="B992" s="207"/>
    </row>
    <row r="993" spans="1:2" ht="12.75" x14ac:dyDescent="0.2">
      <c r="A993" s="207"/>
      <c r="B993" s="207"/>
    </row>
    <row r="994" spans="1:2" ht="12.75" x14ac:dyDescent="0.2">
      <c r="A994" s="207"/>
      <c r="B994" s="207"/>
    </row>
    <row r="995" spans="1:2" ht="12.75" x14ac:dyDescent="0.2">
      <c r="A995" s="207"/>
      <c r="B995" s="207"/>
    </row>
    <row r="996" spans="1:2" ht="12.75" x14ac:dyDescent="0.2">
      <c r="A996" s="207"/>
      <c r="B996" s="207"/>
    </row>
    <row r="997" spans="1:2" ht="12.75" x14ac:dyDescent="0.2">
      <c r="A997" s="207"/>
      <c r="B997" s="207"/>
    </row>
    <row r="998" spans="1:2" ht="12.75" x14ac:dyDescent="0.2">
      <c r="A998" s="207"/>
      <c r="B998" s="207"/>
    </row>
    <row r="999" spans="1:2" ht="12.75" x14ac:dyDescent="0.2">
      <c r="A999" s="207"/>
      <c r="B999" s="207"/>
    </row>
    <row r="1000" spans="1:2" ht="12.75" x14ac:dyDescent="0.2">
      <c r="A1000" s="207"/>
      <c r="B1000" s="207"/>
    </row>
    <row r="1001" spans="1:2" ht="12.75" x14ac:dyDescent="0.2">
      <c r="A1001" s="207"/>
      <c r="B1001" s="207"/>
    </row>
    <row r="1002" spans="1:2" ht="12.75" x14ac:dyDescent="0.2">
      <c r="A1002" s="207"/>
      <c r="B1002" s="207"/>
    </row>
    <row r="1003" spans="1:2" ht="12.75" x14ac:dyDescent="0.2">
      <c r="A1003" s="207"/>
      <c r="B1003" s="207"/>
    </row>
    <row r="1004" spans="1:2" ht="12.75" x14ac:dyDescent="0.2">
      <c r="A1004" s="207"/>
      <c r="B1004" s="207"/>
    </row>
    <row r="1005" spans="1:2" ht="12.75" x14ac:dyDescent="0.2">
      <c r="A1005" s="207"/>
      <c r="B1005" s="207"/>
    </row>
    <row r="1006" spans="1:2" ht="12.75" x14ac:dyDescent="0.2">
      <c r="A1006" s="207"/>
      <c r="B1006" s="207"/>
    </row>
    <row r="1007" spans="1:2" ht="12.75" x14ac:dyDescent="0.2">
      <c r="A1007" s="207"/>
      <c r="B1007" s="207"/>
    </row>
    <row r="1008" spans="1:2" ht="12.75" x14ac:dyDescent="0.2">
      <c r="A1008" s="207"/>
      <c r="B1008" s="207"/>
    </row>
    <row r="1009" spans="1:2" ht="12.75" x14ac:dyDescent="0.2">
      <c r="A1009" s="207"/>
      <c r="B1009" s="207"/>
    </row>
    <row r="1010" spans="1:2" ht="12.75" x14ac:dyDescent="0.2">
      <c r="A1010" s="207"/>
      <c r="B1010" s="207"/>
    </row>
    <row r="1011" spans="1:2" ht="12.75" x14ac:dyDescent="0.2">
      <c r="A1011" s="207"/>
      <c r="B1011" s="207"/>
    </row>
    <row r="1012" spans="1:2" ht="12.75" x14ac:dyDescent="0.2">
      <c r="A1012" s="207"/>
      <c r="B1012" s="207"/>
    </row>
    <row r="1013" spans="1:2" ht="12.75" x14ac:dyDescent="0.2">
      <c r="A1013" s="207"/>
      <c r="B1013" s="207"/>
    </row>
    <row r="1014" spans="1:2" ht="12.75" x14ac:dyDescent="0.2">
      <c r="A1014" s="207"/>
      <c r="B1014" s="207"/>
    </row>
    <row r="1015" spans="1:2" ht="12.75" x14ac:dyDescent="0.2">
      <c r="A1015" s="207"/>
      <c r="B1015" s="207"/>
    </row>
    <row r="1016" spans="1:2" ht="12.75" x14ac:dyDescent="0.2">
      <c r="A1016" s="207"/>
      <c r="B1016" s="207"/>
    </row>
    <row r="1017" spans="1:2" ht="12.75" x14ac:dyDescent="0.2">
      <c r="A1017" s="207"/>
      <c r="B1017" s="207"/>
    </row>
    <row r="1018" spans="1:2" ht="12.75" x14ac:dyDescent="0.2">
      <c r="A1018" s="207"/>
      <c r="B1018" s="207"/>
    </row>
    <row r="1019" spans="1:2" ht="12.75" x14ac:dyDescent="0.2">
      <c r="A1019" s="207"/>
      <c r="B1019" s="207"/>
    </row>
    <row r="1020" spans="1:2" ht="12.75" x14ac:dyDescent="0.2">
      <c r="A1020" s="207"/>
      <c r="B1020" s="207"/>
    </row>
    <row r="1021" spans="1:2" ht="12.75" x14ac:dyDescent="0.2">
      <c r="A1021" s="207"/>
      <c r="B1021" s="207"/>
    </row>
    <row r="1022" spans="1:2" ht="12.75" x14ac:dyDescent="0.2">
      <c r="A1022" s="207"/>
      <c r="B1022" s="207"/>
    </row>
    <row r="1023" spans="1:2" ht="12.75" x14ac:dyDescent="0.2">
      <c r="A1023" s="207"/>
      <c r="B1023" s="207"/>
    </row>
    <row r="1024" spans="1:2" ht="12.75" x14ac:dyDescent="0.2">
      <c r="A1024" s="207"/>
      <c r="B1024" s="207"/>
    </row>
    <row r="1025" spans="1:2" ht="12.75" x14ac:dyDescent="0.2">
      <c r="A1025" s="207"/>
      <c r="B1025" s="207"/>
    </row>
    <row r="1026" spans="1:2" ht="12.75" x14ac:dyDescent="0.2">
      <c r="A1026" s="207"/>
      <c r="B1026" s="207"/>
    </row>
    <row r="1027" spans="1:2" ht="12.75" x14ac:dyDescent="0.2">
      <c r="A1027" s="207"/>
      <c r="B1027" s="207"/>
    </row>
    <row r="1028" spans="1:2" ht="12.75" x14ac:dyDescent="0.2">
      <c r="A1028" s="207"/>
      <c r="B1028" s="207"/>
    </row>
    <row r="1029" spans="1:2" ht="12.75" x14ac:dyDescent="0.2">
      <c r="A1029" s="207"/>
      <c r="B1029" s="207"/>
    </row>
    <row r="1030" spans="1:2" ht="12.75" x14ac:dyDescent="0.2">
      <c r="A1030" s="207"/>
      <c r="B1030" s="207"/>
    </row>
    <row r="1031" spans="1:2" ht="12.75" x14ac:dyDescent="0.2">
      <c r="A1031" s="207"/>
      <c r="B1031" s="207"/>
    </row>
    <row r="1032" spans="1:2" ht="12.75" x14ac:dyDescent="0.2">
      <c r="A1032" s="207"/>
      <c r="B1032" s="207"/>
    </row>
    <row r="1033" spans="1:2" ht="12.75" x14ac:dyDescent="0.2">
      <c r="A1033" s="207"/>
      <c r="B1033" s="207"/>
    </row>
    <row r="1034" spans="1:2" ht="12.75" x14ac:dyDescent="0.2">
      <c r="A1034" s="207"/>
      <c r="B1034" s="207"/>
    </row>
    <row r="1035" spans="1:2" ht="12.75" x14ac:dyDescent="0.2">
      <c r="A1035" s="207"/>
      <c r="B1035" s="207"/>
    </row>
    <row r="1036" spans="1:2" ht="12.75" x14ac:dyDescent="0.2">
      <c r="A1036" s="207"/>
      <c r="B1036" s="207"/>
    </row>
    <row r="1037" spans="1:2" ht="12.75" x14ac:dyDescent="0.2">
      <c r="A1037" s="207"/>
      <c r="B1037" s="207"/>
    </row>
    <row r="1038" spans="1:2" ht="12.75" x14ac:dyDescent="0.2">
      <c r="A1038" s="207"/>
      <c r="B1038" s="207"/>
    </row>
    <row r="1039" spans="1:2" ht="12.75" x14ac:dyDescent="0.2">
      <c r="A1039" s="207"/>
      <c r="B1039" s="207"/>
    </row>
    <row r="1040" spans="1:2" ht="12.75" x14ac:dyDescent="0.2">
      <c r="A1040" s="207"/>
      <c r="B1040" s="207"/>
    </row>
    <row r="1041" spans="1:2" ht="12.75" x14ac:dyDescent="0.2">
      <c r="A1041" s="207"/>
      <c r="B1041" s="207"/>
    </row>
    <row r="1042" spans="1:2" ht="12.75" x14ac:dyDescent="0.2">
      <c r="A1042" s="207"/>
      <c r="B1042" s="207"/>
    </row>
    <row r="1043" spans="1:2" ht="12.75" x14ac:dyDescent="0.2">
      <c r="A1043" s="207"/>
      <c r="B1043" s="207"/>
    </row>
    <row r="1044" spans="1:2" ht="12.75" x14ac:dyDescent="0.2">
      <c r="A1044" s="207"/>
      <c r="B1044" s="207"/>
    </row>
    <row r="1045" spans="1:2" ht="12.75" x14ac:dyDescent="0.2">
      <c r="A1045" s="207"/>
      <c r="B1045" s="207"/>
    </row>
    <row r="1046" spans="1:2" ht="12.75" x14ac:dyDescent="0.2">
      <c r="A1046" s="207"/>
      <c r="B1046" s="207"/>
    </row>
    <row r="1047" spans="1:2" ht="12.75" x14ac:dyDescent="0.2">
      <c r="A1047" s="207"/>
      <c r="B1047" s="207"/>
    </row>
    <row r="1048" spans="1:2" ht="12.75" x14ac:dyDescent="0.2">
      <c r="A1048" s="207"/>
      <c r="B1048" s="207"/>
    </row>
    <row r="1049" spans="1:2" ht="12.75" x14ac:dyDescent="0.2">
      <c r="A1049" s="207"/>
      <c r="B1049" s="207"/>
    </row>
    <row r="1050" spans="1:2" ht="12.75" x14ac:dyDescent="0.2">
      <c r="A1050" s="207"/>
      <c r="B1050" s="207"/>
    </row>
    <row r="1051" spans="1:2" ht="12.75" x14ac:dyDescent="0.2">
      <c r="A1051" s="207"/>
      <c r="B1051" s="207"/>
    </row>
    <row r="1052" spans="1:2" ht="12.75" x14ac:dyDescent="0.2">
      <c r="A1052" s="207"/>
      <c r="B1052" s="207"/>
    </row>
    <row r="1053" spans="1:2" ht="12.75" x14ac:dyDescent="0.2">
      <c r="A1053" s="207"/>
      <c r="B1053" s="207"/>
    </row>
    <row r="1054" spans="1:2" ht="12.75" x14ac:dyDescent="0.2">
      <c r="A1054" s="207"/>
      <c r="B1054" s="207"/>
    </row>
    <row r="1055" spans="1:2" ht="12.75" x14ac:dyDescent="0.2">
      <c r="A1055" s="207"/>
      <c r="B1055" s="207"/>
    </row>
    <row r="1056" spans="1:2" ht="12.75" x14ac:dyDescent="0.2">
      <c r="A1056" s="207"/>
      <c r="B1056" s="207"/>
    </row>
    <row r="1057" spans="1:2" ht="12.75" x14ac:dyDescent="0.2">
      <c r="A1057" s="207"/>
      <c r="B1057" s="207"/>
    </row>
    <row r="1058" spans="1:2" ht="12.75" x14ac:dyDescent="0.2">
      <c r="A1058" s="207"/>
      <c r="B1058" s="207"/>
    </row>
    <row r="1059" spans="1:2" ht="12.75" x14ac:dyDescent="0.2">
      <c r="A1059" s="207"/>
      <c r="B1059" s="207"/>
    </row>
    <row r="1060" spans="1:2" ht="12.75" x14ac:dyDescent="0.2">
      <c r="A1060" s="207"/>
      <c r="B1060" s="207"/>
    </row>
    <row r="1061" spans="1:2" ht="12.75" x14ac:dyDescent="0.2">
      <c r="A1061" s="207"/>
      <c r="B1061" s="207"/>
    </row>
    <row r="1062" spans="1:2" ht="12.75" x14ac:dyDescent="0.2">
      <c r="A1062" s="207"/>
      <c r="B1062" s="207"/>
    </row>
    <row r="1063" spans="1:2" ht="12.75" x14ac:dyDescent="0.2">
      <c r="A1063" s="207"/>
      <c r="B1063" s="207"/>
    </row>
    <row r="1064" spans="1:2" ht="12.75" x14ac:dyDescent="0.2">
      <c r="A1064" s="207"/>
      <c r="B1064" s="207"/>
    </row>
    <row r="1065" spans="1:2" ht="12.75" x14ac:dyDescent="0.2">
      <c r="A1065" s="207"/>
      <c r="B1065" s="207"/>
    </row>
    <row r="1066" spans="1:2" ht="12.75" x14ac:dyDescent="0.2">
      <c r="A1066" s="207"/>
      <c r="B1066" s="207"/>
    </row>
    <row r="1067" spans="1:2" ht="12.75" x14ac:dyDescent="0.2">
      <c r="A1067" s="207"/>
      <c r="B1067" s="207"/>
    </row>
    <row r="1068" spans="1:2" ht="12.75" x14ac:dyDescent="0.2">
      <c r="A1068" s="207"/>
      <c r="B1068" s="207"/>
    </row>
    <row r="1069" spans="1:2" ht="12.75" x14ac:dyDescent="0.2">
      <c r="A1069" s="207"/>
      <c r="B1069" s="207"/>
    </row>
    <row r="1070" spans="1:2" ht="12.75" x14ac:dyDescent="0.2">
      <c r="A1070" s="207"/>
      <c r="B1070" s="207"/>
    </row>
    <row r="1071" spans="1:2" ht="12.75" x14ac:dyDescent="0.2">
      <c r="A1071" s="207"/>
      <c r="B1071" s="207"/>
    </row>
    <row r="1072" spans="1:2" ht="12.75" x14ac:dyDescent="0.2">
      <c r="A1072" s="207"/>
      <c r="B1072" s="207"/>
    </row>
    <row r="1073" spans="1:2" ht="12.75" x14ac:dyDescent="0.2">
      <c r="A1073" s="207"/>
      <c r="B1073" s="207"/>
    </row>
    <row r="1074" spans="1:2" ht="12.75" x14ac:dyDescent="0.2">
      <c r="A1074" s="207"/>
      <c r="B1074" s="207"/>
    </row>
    <row r="1075" spans="1:2" ht="12.75" x14ac:dyDescent="0.2">
      <c r="A1075" s="207"/>
      <c r="B1075" s="207"/>
    </row>
    <row r="1076" spans="1:2" ht="12.75" x14ac:dyDescent="0.2">
      <c r="A1076" s="207"/>
      <c r="B1076" s="207"/>
    </row>
    <row r="1077" spans="1:2" ht="12.75" x14ac:dyDescent="0.2">
      <c r="A1077" s="207"/>
      <c r="B1077" s="207"/>
    </row>
    <row r="1078" spans="1:2" ht="12.75" x14ac:dyDescent="0.2">
      <c r="A1078" s="207"/>
      <c r="B1078" s="207"/>
    </row>
    <row r="1079" spans="1:2" ht="12.75" x14ac:dyDescent="0.2">
      <c r="A1079" s="207"/>
      <c r="B1079" s="207"/>
    </row>
    <row r="1080" spans="1:2" ht="12.75" x14ac:dyDescent="0.2">
      <c r="A1080" s="207"/>
      <c r="B1080" s="207"/>
    </row>
    <row r="1081" spans="1:2" ht="12.75" x14ac:dyDescent="0.2">
      <c r="A1081" s="207"/>
      <c r="B1081" s="207"/>
    </row>
    <row r="1082" spans="1:2" ht="12.75" x14ac:dyDescent="0.2">
      <c r="A1082" s="207"/>
      <c r="B1082" s="207"/>
    </row>
    <row r="1083" spans="1:2" ht="12.75" x14ac:dyDescent="0.2">
      <c r="A1083" s="207"/>
      <c r="B1083" s="207"/>
    </row>
    <row r="1084" spans="1:2" ht="12.75" x14ac:dyDescent="0.2">
      <c r="A1084" s="207"/>
      <c r="B1084" s="207"/>
    </row>
    <row r="1085" spans="1:2" ht="12.75" x14ac:dyDescent="0.2">
      <c r="A1085" s="207"/>
      <c r="B1085" s="207"/>
    </row>
    <row r="1086" spans="1:2" ht="12.75" x14ac:dyDescent="0.2">
      <c r="A1086" s="207"/>
      <c r="B1086" s="207"/>
    </row>
    <row r="1087" spans="1:2" ht="12.75" x14ac:dyDescent="0.2">
      <c r="A1087" s="207"/>
      <c r="B1087" s="207"/>
    </row>
    <row r="1088" spans="1:2" ht="12.75" x14ac:dyDescent="0.2">
      <c r="A1088" s="207"/>
      <c r="B1088" s="207"/>
    </row>
    <row r="1089" spans="1:2" ht="12.75" x14ac:dyDescent="0.2">
      <c r="A1089" s="207"/>
      <c r="B1089" s="207"/>
    </row>
    <row r="1090" spans="1:2" ht="12.75" x14ac:dyDescent="0.2">
      <c r="A1090" s="207"/>
      <c r="B1090" s="207"/>
    </row>
    <row r="1091" spans="1:2" ht="12.75" x14ac:dyDescent="0.2">
      <c r="A1091" s="207"/>
      <c r="B1091" s="207"/>
    </row>
    <row r="1092" spans="1:2" ht="12.75" x14ac:dyDescent="0.2">
      <c r="A1092" s="207"/>
      <c r="B1092" s="207"/>
    </row>
    <row r="1093" spans="1:2" ht="12.75" x14ac:dyDescent="0.2">
      <c r="A1093" s="207"/>
      <c r="B1093" s="207"/>
    </row>
    <row r="1094" spans="1:2" ht="12.75" x14ac:dyDescent="0.2">
      <c r="A1094" s="207"/>
      <c r="B1094" s="207"/>
    </row>
    <row r="1095" spans="1:2" ht="12.75" x14ac:dyDescent="0.2">
      <c r="A1095" s="207"/>
      <c r="B1095" s="207"/>
    </row>
    <row r="1096" spans="1:2" ht="12.75" x14ac:dyDescent="0.2">
      <c r="A1096" s="207"/>
      <c r="B1096" s="207"/>
    </row>
    <row r="1097" spans="1:2" ht="12.75" x14ac:dyDescent="0.2">
      <c r="A1097" s="207"/>
      <c r="B1097" s="207"/>
    </row>
    <row r="1098" spans="1:2" ht="12.75" x14ac:dyDescent="0.2">
      <c r="A1098" s="207"/>
      <c r="B1098" s="207"/>
    </row>
    <row r="1099" spans="1:2" ht="12.75" x14ac:dyDescent="0.2">
      <c r="A1099" s="207"/>
      <c r="B1099" s="207"/>
    </row>
    <row r="1100" spans="1:2" ht="12.75" x14ac:dyDescent="0.2">
      <c r="A1100" s="207"/>
      <c r="B1100" s="207"/>
    </row>
    <row r="1101" spans="1:2" ht="12.75" x14ac:dyDescent="0.2">
      <c r="A1101" s="207"/>
      <c r="B1101" s="207"/>
    </row>
    <row r="1102" spans="1:2" ht="12.75" x14ac:dyDescent="0.2">
      <c r="A1102" s="207"/>
      <c r="B1102" s="207"/>
    </row>
    <row r="1103" spans="1:2" ht="12.75" x14ac:dyDescent="0.2">
      <c r="A1103" s="207"/>
      <c r="B1103" s="207"/>
    </row>
    <row r="1104" spans="1:2" ht="12.75" x14ac:dyDescent="0.2">
      <c r="A1104" s="207"/>
      <c r="B1104" s="207"/>
    </row>
    <row r="1105" spans="1:2" ht="12.75" x14ac:dyDescent="0.2">
      <c r="A1105" s="207"/>
      <c r="B1105" s="207"/>
    </row>
    <row r="1106" spans="1:2" ht="12.75" x14ac:dyDescent="0.2">
      <c r="A1106" s="207"/>
      <c r="B1106" s="207"/>
    </row>
    <row r="1107" spans="1:2" ht="12.75" x14ac:dyDescent="0.2">
      <c r="A1107" s="207"/>
      <c r="B1107" s="207"/>
    </row>
    <row r="1108" spans="1:2" ht="12.75" x14ac:dyDescent="0.2">
      <c r="A1108" s="207"/>
      <c r="B1108" s="207"/>
    </row>
    <row r="1109" spans="1:2" ht="12.75" x14ac:dyDescent="0.2">
      <c r="A1109" s="207"/>
      <c r="B1109" s="207"/>
    </row>
    <row r="1110" spans="1:2" ht="12.75" x14ac:dyDescent="0.2">
      <c r="A1110" s="207"/>
      <c r="B1110" s="207"/>
    </row>
    <row r="1111" spans="1:2" ht="12.75" x14ac:dyDescent="0.2">
      <c r="A1111" s="207"/>
      <c r="B1111" s="207"/>
    </row>
    <row r="1112" spans="1:2" ht="12.75" x14ac:dyDescent="0.2">
      <c r="A1112" s="207"/>
      <c r="B1112" s="207"/>
    </row>
    <row r="1113" spans="1:2" ht="12.75" x14ac:dyDescent="0.2">
      <c r="A1113" s="207"/>
      <c r="B1113" s="207"/>
    </row>
    <row r="1114" spans="1:2" ht="12.75" x14ac:dyDescent="0.2">
      <c r="A1114" s="207"/>
      <c r="B1114" s="207"/>
    </row>
    <row r="1115" spans="1:2" ht="12.75" x14ac:dyDescent="0.2">
      <c r="A1115" s="207"/>
      <c r="B1115" s="207"/>
    </row>
    <row r="1116" spans="1:2" ht="12.75" x14ac:dyDescent="0.2">
      <c r="A1116" s="207"/>
      <c r="B1116" s="207"/>
    </row>
    <row r="1117" spans="1:2" ht="12.75" x14ac:dyDescent="0.2">
      <c r="A1117" s="207"/>
      <c r="B1117" s="207"/>
    </row>
    <row r="1118" spans="1:2" ht="12.75" x14ac:dyDescent="0.2">
      <c r="A1118" s="207"/>
      <c r="B1118" s="207"/>
    </row>
    <row r="1119" spans="1:2" ht="12.75" x14ac:dyDescent="0.2">
      <c r="A1119" s="207"/>
      <c r="B1119" s="207"/>
    </row>
    <row r="1120" spans="1:2" ht="12.75" x14ac:dyDescent="0.2">
      <c r="A1120" s="207"/>
      <c r="B1120" s="207"/>
    </row>
    <row r="1121" spans="1:2" ht="12.75" x14ac:dyDescent="0.2">
      <c r="A1121" s="207"/>
      <c r="B1121" s="207"/>
    </row>
    <row r="1122" spans="1:2" ht="12.75" x14ac:dyDescent="0.2">
      <c r="A1122" s="207"/>
      <c r="B1122" s="207"/>
    </row>
    <row r="1123" spans="1:2" ht="12.75" x14ac:dyDescent="0.2">
      <c r="A1123" s="207"/>
      <c r="B1123" s="207"/>
    </row>
    <row r="1124" spans="1:2" ht="12.75" x14ac:dyDescent="0.2">
      <c r="A1124" s="207"/>
      <c r="B1124" s="207"/>
    </row>
    <row r="1125" spans="1:2" ht="12.75" x14ac:dyDescent="0.2">
      <c r="A1125" s="207"/>
      <c r="B1125" s="207"/>
    </row>
    <row r="1126" spans="1:2" ht="12.75" x14ac:dyDescent="0.2">
      <c r="A1126" s="207"/>
      <c r="B1126" s="207"/>
    </row>
    <row r="1127" spans="1:2" ht="12.75" x14ac:dyDescent="0.2">
      <c r="A1127" s="207"/>
      <c r="B1127" s="207"/>
    </row>
    <row r="1128" spans="1:2" ht="12.75" x14ac:dyDescent="0.2">
      <c r="A1128" s="207"/>
      <c r="B1128" s="207"/>
    </row>
    <row r="1129" spans="1:2" ht="12.75" x14ac:dyDescent="0.2">
      <c r="A1129" s="207"/>
      <c r="B1129" s="207"/>
    </row>
    <row r="1130" spans="1:2" ht="12.75" x14ac:dyDescent="0.2">
      <c r="A1130" s="207"/>
      <c r="B1130" s="207"/>
    </row>
    <row r="1131" spans="1:2" ht="12.75" x14ac:dyDescent="0.2">
      <c r="A1131" s="207"/>
      <c r="B1131" s="207"/>
    </row>
    <row r="1132" spans="1:2" ht="12.75" x14ac:dyDescent="0.2">
      <c r="A1132" s="207"/>
      <c r="B1132" s="207"/>
    </row>
    <row r="1133" spans="1:2" ht="12.75" x14ac:dyDescent="0.2">
      <c r="A1133" s="207"/>
      <c r="B1133" s="207"/>
    </row>
    <row r="1134" spans="1:2" ht="12.75" x14ac:dyDescent="0.2">
      <c r="A1134" s="207"/>
      <c r="B1134" s="207"/>
    </row>
    <row r="1135" spans="1:2" ht="12.75" x14ac:dyDescent="0.2">
      <c r="A1135" s="207"/>
      <c r="B1135" s="207"/>
    </row>
    <row r="1136" spans="1:2" ht="12.75" x14ac:dyDescent="0.2">
      <c r="A1136" s="207"/>
      <c r="B1136" s="207"/>
    </row>
    <row r="1137" spans="1:2" ht="12.75" x14ac:dyDescent="0.2">
      <c r="A1137" s="207"/>
      <c r="B1137" s="207"/>
    </row>
    <row r="1138" spans="1:2" ht="12.75" x14ac:dyDescent="0.2">
      <c r="A1138" s="207"/>
      <c r="B1138" s="207"/>
    </row>
    <row r="1139" spans="1:2" ht="12.75" x14ac:dyDescent="0.2">
      <c r="A1139" s="207"/>
      <c r="B1139" s="207"/>
    </row>
    <row r="1140" spans="1:2" ht="12.75" x14ac:dyDescent="0.2">
      <c r="A1140" s="207"/>
      <c r="B1140" s="207"/>
    </row>
    <row r="1141" spans="1:2" ht="12.75" x14ac:dyDescent="0.2">
      <c r="A1141" s="207"/>
      <c r="B1141" s="207"/>
    </row>
    <row r="1142" spans="1:2" ht="12.75" x14ac:dyDescent="0.2">
      <c r="A1142" s="207"/>
      <c r="B1142" s="207"/>
    </row>
    <row r="1143" spans="1:2" ht="12.75" x14ac:dyDescent="0.2">
      <c r="A1143" s="207"/>
      <c r="B1143" s="207"/>
    </row>
    <row r="1144" spans="1:2" ht="12.75" x14ac:dyDescent="0.2">
      <c r="A1144" s="207"/>
      <c r="B1144" s="207"/>
    </row>
    <row r="1145" spans="1:2" ht="12.75" x14ac:dyDescent="0.2">
      <c r="A1145" s="207"/>
      <c r="B1145" s="207"/>
    </row>
    <row r="1146" spans="1:2" ht="12.75" x14ac:dyDescent="0.2">
      <c r="A1146" s="207"/>
      <c r="B1146" s="207"/>
    </row>
    <row r="1147" spans="1:2" ht="12.75" x14ac:dyDescent="0.2">
      <c r="A1147" s="207"/>
      <c r="B1147" s="207"/>
    </row>
    <row r="1148" spans="1:2" ht="12.75" x14ac:dyDescent="0.2">
      <c r="A1148" s="207"/>
      <c r="B1148" s="207"/>
    </row>
    <row r="1149" spans="1:2" ht="12.75" x14ac:dyDescent="0.2">
      <c r="A1149" s="207"/>
      <c r="B1149" s="207"/>
    </row>
    <row r="1150" spans="1:2" ht="12.75" x14ac:dyDescent="0.2">
      <c r="A1150" s="207"/>
      <c r="B1150" s="207"/>
    </row>
    <row r="1151" spans="1:2" ht="12.75" x14ac:dyDescent="0.2">
      <c r="A1151" s="207"/>
      <c r="B1151" s="207"/>
    </row>
    <row r="1152" spans="1:2" ht="12.75" x14ac:dyDescent="0.2">
      <c r="A1152" s="207"/>
      <c r="B1152" s="207"/>
    </row>
    <row r="1153" spans="1:2" ht="12.75" x14ac:dyDescent="0.2">
      <c r="A1153" s="207"/>
      <c r="B1153" s="207"/>
    </row>
    <row r="1154" spans="1:2" ht="12.75" x14ac:dyDescent="0.2">
      <c r="A1154" s="207"/>
      <c r="B1154" s="207"/>
    </row>
    <row r="1155" spans="1:2" ht="12.75" x14ac:dyDescent="0.2">
      <c r="A1155" s="207"/>
      <c r="B1155" s="207"/>
    </row>
    <row r="1156" spans="1:2" ht="12.75" x14ac:dyDescent="0.2">
      <c r="A1156" s="207"/>
      <c r="B1156" s="207"/>
    </row>
    <row r="1157" spans="1:2" ht="12.75" x14ac:dyDescent="0.2">
      <c r="A1157" s="207"/>
      <c r="B1157" s="207"/>
    </row>
    <row r="1158" spans="1:2" ht="12.75" x14ac:dyDescent="0.2">
      <c r="A1158" s="207"/>
      <c r="B1158" s="207"/>
    </row>
    <row r="1159" spans="1:2" ht="12.75" x14ac:dyDescent="0.2">
      <c r="A1159" s="207"/>
      <c r="B1159" s="207"/>
    </row>
    <row r="1160" spans="1:2" ht="12.75" x14ac:dyDescent="0.2">
      <c r="A1160" s="207"/>
      <c r="B1160" s="207"/>
    </row>
    <row r="1161" spans="1:2" ht="12.75" x14ac:dyDescent="0.2">
      <c r="A1161" s="207"/>
      <c r="B1161" s="207"/>
    </row>
    <row r="1162" spans="1:2" ht="12.75" x14ac:dyDescent="0.2">
      <c r="A1162" s="207"/>
      <c r="B1162" s="207"/>
    </row>
    <row r="1163" spans="1:2" ht="12.75" x14ac:dyDescent="0.2">
      <c r="A1163" s="207"/>
      <c r="B1163" s="207"/>
    </row>
    <row r="1164" spans="1:2" ht="12.75" x14ac:dyDescent="0.2">
      <c r="A1164" s="207"/>
      <c r="B1164" s="207"/>
    </row>
    <row r="1165" spans="1:2" ht="12.75" x14ac:dyDescent="0.2">
      <c r="A1165" s="207"/>
      <c r="B1165" s="207"/>
    </row>
    <row r="1166" spans="1:2" ht="12.75" x14ac:dyDescent="0.2">
      <c r="A1166" s="207"/>
      <c r="B1166" s="207"/>
    </row>
    <row r="1167" spans="1:2" ht="12.75" x14ac:dyDescent="0.2">
      <c r="A1167" s="207"/>
      <c r="B1167" s="207"/>
    </row>
    <row r="1168" spans="1:2" ht="12.75" x14ac:dyDescent="0.2">
      <c r="A1168" s="207"/>
      <c r="B1168" s="207"/>
    </row>
    <row r="1169" spans="1:2" ht="12.75" x14ac:dyDescent="0.2">
      <c r="A1169" s="207"/>
      <c r="B1169" s="207"/>
    </row>
    <row r="1170" spans="1:2" ht="12.75" x14ac:dyDescent="0.2">
      <c r="A1170" s="207"/>
      <c r="B1170" s="207"/>
    </row>
    <row r="1171" spans="1:2" ht="12.75" x14ac:dyDescent="0.2">
      <c r="A1171" s="207"/>
      <c r="B1171" s="207"/>
    </row>
    <row r="1172" spans="1:2" ht="12.75" x14ac:dyDescent="0.2">
      <c r="A1172" s="207"/>
      <c r="B1172" s="207"/>
    </row>
    <row r="1173" spans="1:2" ht="12.75" x14ac:dyDescent="0.2">
      <c r="A1173" s="207"/>
      <c r="B1173" s="207"/>
    </row>
    <row r="1174" spans="1:2" ht="12.75" x14ac:dyDescent="0.2">
      <c r="A1174" s="207"/>
      <c r="B1174" s="207"/>
    </row>
    <row r="1175" spans="1:2" ht="12.75" x14ac:dyDescent="0.2">
      <c r="A1175" s="207"/>
      <c r="B1175" s="207"/>
    </row>
    <row r="1176" spans="1:2" ht="12.75" x14ac:dyDescent="0.2">
      <c r="A1176" s="207"/>
      <c r="B1176" s="207"/>
    </row>
    <row r="1177" spans="1:2" ht="12.75" x14ac:dyDescent="0.2">
      <c r="A1177" s="207"/>
      <c r="B1177" s="207"/>
    </row>
    <row r="1178" spans="1:2" ht="12.75" x14ac:dyDescent="0.2">
      <c r="A1178" s="207"/>
      <c r="B1178" s="207"/>
    </row>
    <row r="1179" spans="1:2" ht="12.75" x14ac:dyDescent="0.2">
      <c r="A1179" s="207"/>
      <c r="B1179" s="207"/>
    </row>
    <row r="1180" spans="1:2" ht="12.75" x14ac:dyDescent="0.2">
      <c r="A1180" s="207"/>
      <c r="B1180" s="207"/>
    </row>
    <row r="1181" spans="1:2" ht="12.75" x14ac:dyDescent="0.2">
      <c r="A1181" s="207"/>
      <c r="B1181" s="207"/>
    </row>
    <row r="1182" spans="1:2" ht="12.75" x14ac:dyDescent="0.2">
      <c r="A1182" s="207"/>
      <c r="B1182" s="207"/>
    </row>
    <row r="1183" spans="1:2" ht="12.75" x14ac:dyDescent="0.2">
      <c r="A1183" s="207"/>
      <c r="B1183" s="207"/>
    </row>
    <row r="1184" spans="1:2" ht="12.75" x14ac:dyDescent="0.2">
      <c r="A1184" s="207"/>
      <c r="B1184" s="207"/>
    </row>
    <row r="1185" spans="1:2" ht="12.75" x14ac:dyDescent="0.2">
      <c r="A1185" s="207"/>
      <c r="B1185" s="207"/>
    </row>
    <row r="1186" spans="1:2" ht="12.75" x14ac:dyDescent="0.2">
      <c r="A1186" s="207"/>
      <c r="B1186" s="207"/>
    </row>
    <row r="1187" spans="1:2" ht="12.75" x14ac:dyDescent="0.2">
      <c r="A1187" s="207"/>
      <c r="B1187" s="207"/>
    </row>
    <row r="1188" spans="1:2" ht="12.75" x14ac:dyDescent="0.2">
      <c r="A1188" s="207"/>
      <c r="B1188" s="207"/>
    </row>
    <row r="1189" spans="1:2" ht="12.75" x14ac:dyDescent="0.2">
      <c r="A1189" s="207"/>
      <c r="B1189" s="207"/>
    </row>
    <row r="1190" spans="1:2" ht="12.75" x14ac:dyDescent="0.2">
      <c r="A1190" s="207"/>
      <c r="B1190" s="207"/>
    </row>
    <row r="1191" spans="1:2" ht="12.75" x14ac:dyDescent="0.2">
      <c r="A1191" s="207"/>
      <c r="B1191" s="207"/>
    </row>
    <row r="1192" spans="1:2" ht="12.75" x14ac:dyDescent="0.2">
      <c r="A1192" s="207"/>
      <c r="B1192" s="207"/>
    </row>
    <row r="1193" spans="1:2" ht="12.75" x14ac:dyDescent="0.2">
      <c r="A1193" s="207"/>
      <c r="B1193" s="207"/>
    </row>
    <row r="1194" spans="1:2" ht="12.75" x14ac:dyDescent="0.2">
      <c r="A1194" s="207"/>
      <c r="B1194" s="207"/>
    </row>
    <row r="1195" spans="1:2" ht="12.75" x14ac:dyDescent="0.2">
      <c r="A1195" s="207"/>
      <c r="B1195" s="207"/>
    </row>
    <row r="1196" spans="1:2" ht="12.75" x14ac:dyDescent="0.2">
      <c r="A1196" s="207"/>
      <c r="B1196" s="207"/>
    </row>
    <row r="1197" spans="1:2" ht="12.75" x14ac:dyDescent="0.2">
      <c r="A1197" s="207"/>
      <c r="B1197" s="207"/>
    </row>
    <row r="1198" spans="1:2" ht="12.75" x14ac:dyDescent="0.2">
      <c r="A1198" s="207"/>
      <c r="B1198" s="207"/>
    </row>
    <row r="1199" spans="1:2" ht="12.75" x14ac:dyDescent="0.2">
      <c r="A1199" s="207"/>
      <c r="B1199" s="207"/>
    </row>
    <row r="1200" spans="1:2" ht="12.75" x14ac:dyDescent="0.2">
      <c r="A1200" s="207"/>
      <c r="B1200" s="207"/>
    </row>
    <row r="1201" spans="1:2" ht="12.75" x14ac:dyDescent="0.2">
      <c r="A1201" s="207"/>
      <c r="B1201" s="207"/>
    </row>
    <row r="1202" spans="1:2" ht="12.75" x14ac:dyDescent="0.2">
      <c r="A1202" s="207"/>
      <c r="B1202" s="207"/>
    </row>
    <row r="1203" spans="1:2" ht="12.75" x14ac:dyDescent="0.2">
      <c r="A1203" s="207"/>
      <c r="B1203" s="207"/>
    </row>
    <row r="1204" spans="1:2" ht="12.75" x14ac:dyDescent="0.2">
      <c r="A1204" s="207"/>
      <c r="B1204" s="207"/>
    </row>
    <row r="1205" spans="1:2" ht="12.75" x14ac:dyDescent="0.2">
      <c r="A1205" s="207"/>
      <c r="B1205" s="207"/>
    </row>
    <row r="1206" spans="1:2" ht="12.75" x14ac:dyDescent="0.2">
      <c r="A1206" s="207"/>
      <c r="B1206" s="207"/>
    </row>
    <row r="1207" spans="1:2" ht="12.75" x14ac:dyDescent="0.2">
      <c r="A1207" s="207"/>
      <c r="B1207" s="207"/>
    </row>
    <row r="1208" spans="1:2" ht="12.75" x14ac:dyDescent="0.2">
      <c r="A1208" s="207"/>
      <c r="B1208" s="207"/>
    </row>
    <row r="1209" spans="1:2" ht="12.75" x14ac:dyDescent="0.2">
      <c r="A1209" s="207"/>
      <c r="B1209" s="207"/>
    </row>
    <row r="1210" spans="1:2" ht="12.75" x14ac:dyDescent="0.2">
      <c r="A1210" s="207"/>
      <c r="B1210" s="207"/>
    </row>
    <row r="1211" spans="1:2" ht="12.75" x14ac:dyDescent="0.2">
      <c r="A1211" s="207"/>
      <c r="B1211" s="207"/>
    </row>
    <row r="1212" spans="1:2" ht="12.75" x14ac:dyDescent="0.2">
      <c r="A1212" s="207"/>
      <c r="B1212" s="207"/>
    </row>
    <row r="1213" spans="1:2" ht="12.75" x14ac:dyDescent="0.2">
      <c r="A1213" s="207"/>
      <c r="B1213" s="207"/>
    </row>
    <row r="1214" spans="1:2" ht="12.75" x14ac:dyDescent="0.2">
      <c r="A1214" s="207"/>
      <c r="B1214" s="207"/>
    </row>
    <row r="1215" spans="1:2" ht="12.75" x14ac:dyDescent="0.2">
      <c r="A1215" s="207"/>
      <c r="B1215" s="207"/>
    </row>
    <row r="1216" spans="1:2" ht="12.75" x14ac:dyDescent="0.2">
      <c r="A1216" s="207"/>
      <c r="B1216" s="207"/>
    </row>
    <row r="1217" spans="1:2" ht="12.75" x14ac:dyDescent="0.2">
      <c r="A1217" s="207"/>
      <c r="B1217" s="207"/>
    </row>
    <row r="1218" spans="1:2" ht="12.75" x14ac:dyDescent="0.2">
      <c r="A1218" s="207"/>
      <c r="B1218" s="207"/>
    </row>
    <row r="1219" spans="1:2" ht="12.75" x14ac:dyDescent="0.2">
      <c r="A1219" s="207"/>
      <c r="B1219" s="207"/>
    </row>
    <row r="1220" spans="1:2" ht="12.75" x14ac:dyDescent="0.2">
      <c r="A1220" s="207"/>
      <c r="B1220" s="207"/>
    </row>
    <row r="1221" spans="1:2" ht="12.75" x14ac:dyDescent="0.2">
      <c r="A1221" s="207"/>
      <c r="B1221" s="207"/>
    </row>
    <row r="1222" spans="1:2" ht="12.75" x14ac:dyDescent="0.2">
      <c r="A1222" s="207"/>
      <c r="B1222" s="207"/>
    </row>
    <row r="1223" spans="1:2" ht="12.75" x14ac:dyDescent="0.2">
      <c r="A1223" s="207"/>
      <c r="B1223" s="207"/>
    </row>
    <row r="1224" spans="1:2" ht="12.75" x14ac:dyDescent="0.2">
      <c r="A1224" s="207"/>
      <c r="B1224" s="207"/>
    </row>
    <row r="1225" spans="1:2" ht="12.75" x14ac:dyDescent="0.2">
      <c r="A1225" s="207"/>
      <c r="B1225" s="207"/>
    </row>
    <row r="1226" spans="1:2" ht="12.75" x14ac:dyDescent="0.2">
      <c r="A1226" s="207"/>
      <c r="B1226" s="207"/>
    </row>
    <row r="1227" spans="1:2" ht="12.75" x14ac:dyDescent="0.2">
      <c r="A1227" s="207"/>
      <c r="B1227" s="207"/>
    </row>
    <row r="1228" spans="1:2" ht="12.75" x14ac:dyDescent="0.2">
      <c r="A1228" s="207"/>
      <c r="B1228" s="207"/>
    </row>
    <row r="1229" spans="1:2" ht="12.75" x14ac:dyDescent="0.2">
      <c r="A1229" s="207"/>
      <c r="B1229" s="207"/>
    </row>
    <row r="1230" spans="1:2" ht="12.75" x14ac:dyDescent="0.2">
      <c r="A1230" s="207"/>
      <c r="B1230" s="207"/>
    </row>
    <row r="1231" spans="1:2" ht="12.75" x14ac:dyDescent="0.2">
      <c r="A1231" s="207"/>
      <c r="B1231" s="207"/>
    </row>
    <row r="1232" spans="1:2" ht="12.75" x14ac:dyDescent="0.2">
      <c r="A1232" s="207"/>
      <c r="B1232" s="207"/>
    </row>
    <row r="1233" spans="1:2" ht="12.75" x14ac:dyDescent="0.2">
      <c r="A1233" s="207"/>
      <c r="B1233" s="207"/>
    </row>
    <row r="1234" spans="1:2" ht="12.75" x14ac:dyDescent="0.2">
      <c r="A1234" s="207"/>
      <c r="B1234" s="207"/>
    </row>
    <row r="1235" spans="1:2" ht="12.75" x14ac:dyDescent="0.2">
      <c r="A1235" s="207"/>
      <c r="B1235" s="207"/>
    </row>
    <row r="1236" spans="1:2" ht="12.75" x14ac:dyDescent="0.2">
      <c r="A1236" s="207"/>
      <c r="B1236" s="207"/>
    </row>
    <row r="1237" spans="1:2" ht="12.75" x14ac:dyDescent="0.2">
      <c r="A1237" s="207"/>
      <c r="B1237" s="207"/>
    </row>
    <row r="1238" spans="1:2" ht="12.75" x14ac:dyDescent="0.2">
      <c r="A1238" s="207"/>
      <c r="B1238" s="207"/>
    </row>
    <row r="1239" spans="1:2" ht="12.75" x14ac:dyDescent="0.2">
      <c r="A1239" s="207"/>
      <c r="B1239" s="207"/>
    </row>
    <row r="1240" spans="1:2" ht="12.75" x14ac:dyDescent="0.2">
      <c r="A1240" s="207"/>
      <c r="B1240" s="207"/>
    </row>
    <row r="1241" spans="1:2" ht="12.75" x14ac:dyDescent="0.2">
      <c r="A1241" s="207"/>
      <c r="B1241" s="207"/>
    </row>
    <row r="1242" spans="1:2" ht="12.75" x14ac:dyDescent="0.2">
      <c r="A1242" s="207"/>
      <c r="B1242" s="207"/>
    </row>
    <row r="1243" spans="1:2" ht="12.75" x14ac:dyDescent="0.2">
      <c r="A1243" s="207"/>
      <c r="B1243" s="207"/>
    </row>
    <row r="1244" spans="1:2" ht="12.75" x14ac:dyDescent="0.2">
      <c r="A1244" s="207"/>
      <c r="B1244" s="207"/>
    </row>
    <row r="1245" spans="1:2" ht="12.75" x14ac:dyDescent="0.2">
      <c r="A1245" s="207"/>
      <c r="B1245" s="207"/>
    </row>
    <row r="1246" spans="1:2" ht="12.75" x14ac:dyDescent="0.2">
      <c r="A1246" s="207"/>
      <c r="B1246" s="207"/>
    </row>
    <row r="1247" spans="1:2" ht="12.75" x14ac:dyDescent="0.2">
      <c r="A1247" s="207"/>
      <c r="B1247" s="207"/>
    </row>
    <row r="1248" spans="1:2" ht="12.75" x14ac:dyDescent="0.2">
      <c r="A1248" s="207"/>
      <c r="B1248" s="207"/>
    </row>
    <row r="1249" spans="1:2" ht="12.75" x14ac:dyDescent="0.2">
      <c r="A1249" s="207"/>
      <c r="B1249" s="207"/>
    </row>
    <row r="1250" spans="1:2" ht="12.75" x14ac:dyDescent="0.2">
      <c r="A1250" s="207"/>
      <c r="B1250" s="207"/>
    </row>
    <row r="1251" spans="1:2" ht="12.75" x14ac:dyDescent="0.2">
      <c r="A1251" s="207"/>
      <c r="B1251" s="207"/>
    </row>
    <row r="1252" spans="1:2" ht="12.75" x14ac:dyDescent="0.2">
      <c r="A1252" s="207"/>
      <c r="B1252" s="207"/>
    </row>
    <row r="1253" spans="1:2" ht="12.75" x14ac:dyDescent="0.2">
      <c r="A1253" s="207"/>
      <c r="B1253" s="207"/>
    </row>
    <row r="1254" spans="1:2" ht="12.75" x14ac:dyDescent="0.2">
      <c r="A1254" s="207"/>
      <c r="B1254" s="207"/>
    </row>
    <row r="1255" spans="1:2" ht="12.75" x14ac:dyDescent="0.2">
      <c r="A1255" s="207"/>
      <c r="B1255" s="207"/>
    </row>
    <row r="1256" spans="1:2" ht="12.75" x14ac:dyDescent="0.2">
      <c r="A1256" s="207"/>
      <c r="B1256" s="207"/>
    </row>
    <row r="1257" spans="1:2" ht="12.75" x14ac:dyDescent="0.2">
      <c r="A1257" s="207"/>
      <c r="B1257" s="207"/>
    </row>
    <row r="1258" spans="1:2" ht="12.75" x14ac:dyDescent="0.2">
      <c r="A1258" s="207"/>
      <c r="B1258" s="207"/>
    </row>
    <row r="1259" spans="1:2" ht="12.75" x14ac:dyDescent="0.2">
      <c r="A1259" s="207"/>
      <c r="B1259" s="207"/>
    </row>
    <row r="1260" spans="1:2" ht="12.75" x14ac:dyDescent="0.2">
      <c r="A1260" s="207"/>
      <c r="B1260" s="207"/>
    </row>
    <row r="1261" spans="1:2" ht="12.75" x14ac:dyDescent="0.2">
      <c r="A1261" s="207"/>
      <c r="B1261" s="207"/>
    </row>
    <row r="1262" spans="1:2" ht="12.75" x14ac:dyDescent="0.2">
      <c r="A1262" s="207"/>
      <c r="B1262" s="207"/>
    </row>
    <row r="1263" spans="1:2" ht="12.75" x14ac:dyDescent="0.2">
      <c r="A1263" s="207"/>
      <c r="B1263" s="207"/>
    </row>
    <row r="1264" spans="1:2" ht="12.75" x14ac:dyDescent="0.2">
      <c r="A1264" s="207"/>
      <c r="B1264" s="207"/>
    </row>
    <row r="1265" spans="1:2" ht="12.75" x14ac:dyDescent="0.2">
      <c r="A1265" s="207"/>
      <c r="B1265" s="207"/>
    </row>
    <row r="1266" spans="1:2" ht="12.75" x14ac:dyDescent="0.2">
      <c r="A1266" s="207"/>
      <c r="B1266" s="207"/>
    </row>
    <row r="1267" spans="1:2" ht="12.75" x14ac:dyDescent="0.2">
      <c r="A1267" s="207"/>
      <c r="B1267" s="207"/>
    </row>
    <row r="1268" spans="1:2" ht="12.75" x14ac:dyDescent="0.2">
      <c r="A1268" s="207"/>
      <c r="B1268" s="207"/>
    </row>
    <row r="1269" spans="1:2" ht="12.75" x14ac:dyDescent="0.2">
      <c r="A1269" s="207"/>
      <c r="B1269" s="207"/>
    </row>
    <row r="1270" spans="1:2" ht="12.75" x14ac:dyDescent="0.2">
      <c r="A1270" s="207"/>
      <c r="B1270" s="207"/>
    </row>
    <row r="1271" spans="1:2" ht="12.75" x14ac:dyDescent="0.2">
      <c r="A1271" s="207"/>
      <c r="B1271" s="207"/>
    </row>
    <row r="1272" spans="1:2" ht="12.75" x14ac:dyDescent="0.2">
      <c r="A1272" s="207"/>
      <c r="B1272" s="207"/>
    </row>
    <row r="1273" spans="1:2" ht="12.75" x14ac:dyDescent="0.2">
      <c r="A1273" s="207"/>
      <c r="B1273" s="207"/>
    </row>
    <row r="1274" spans="1:2" ht="12.75" x14ac:dyDescent="0.2">
      <c r="A1274" s="207"/>
      <c r="B1274" s="207"/>
    </row>
    <row r="1275" spans="1:2" ht="12.75" x14ac:dyDescent="0.2">
      <c r="A1275" s="207"/>
      <c r="B1275" s="207"/>
    </row>
    <row r="1276" spans="1:2" ht="12.75" x14ac:dyDescent="0.2">
      <c r="A1276" s="207"/>
      <c r="B1276" s="207"/>
    </row>
    <row r="1277" spans="1:2" ht="12.75" x14ac:dyDescent="0.2">
      <c r="A1277" s="207"/>
      <c r="B1277" s="207"/>
    </row>
    <row r="1278" spans="1:2" ht="12.75" x14ac:dyDescent="0.2">
      <c r="A1278" s="207"/>
      <c r="B1278" s="207"/>
    </row>
    <row r="1279" spans="1:2" ht="12.75" x14ac:dyDescent="0.2">
      <c r="A1279" s="207"/>
      <c r="B1279" s="207"/>
    </row>
    <row r="1280" spans="1:2" ht="12.75" x14ac:dyDescent="0.2">
      <c r="A1280" s="207"/>
      <c r="B1280" s="207"/>
    </row>
    <row r="1281" spans="1:2" ht="12.75" x14ac:dyDescent="0.2">
      <c r="A1281" s="207"/>
      <c r="B1281" s="207"/>
    </row>
    <row r="1282" spans="1:2" ht="12.75" x14ac:dyDescent="0.2">
      <c r="A1282" s="207"/>
      <c r="B1282" s="207"/>
    </row>
    <row r="1283" spans="1:2" ht="12.75" x14ac:dyDescent="0.2">
      <c r="A1283" s="207"/>
      <c r="B1283" s="207"/>
    </row>
    <row r="1284" spans="1:2" ht="12.75" x14ac:dyDescent="0.2">
      <c r="A1284" s="207"/>
      <c r="B1284" s="207"/>
    </row>
    <row r="1285" spans="1:2" ht="12.75" x14ac:dyDescent="0.2">
      <c r="A1285" s="207"/>
      <c r="B1285" s="207"/>
    </row>
    <row r="1286" spans="1:2" ht="12.75" x14ac:dyDescent="0.2">
      <c r="A1286" s="207"/>
      <c r="B1286" s="207"/>
    </row>
    <row r="1287" spans="1:2" ht="12.75" x14ac:dyDescent="0.2">
      <c r="A1287" s="207"/>
      <c r="B1287" s="207"/>
    </row>
    <row r="1288" spans="1:2" ht="12.75" x14ac:dyDescent="0.2">
      <c r="A1288" s="207"/>
      <c r="B1288" s="207"/>
    </row>
    <row r="1289" spans="1:2" ht="12.75" x14ac:dyDescent="0.2">
      <c r="A1289" s="207"/>
      <c r="B1289" s="207"/>
    </row>
    <row r="1290" spans="1:2" ht="12.75" x14ac:dyDescent="0.2">
      <c r="A1290" s="207"/>
      <c r="B1290" s="207"/>
    </row>
    <row r="1291" spans="1:2" ht="12.75" x14ac:dyDescent="0.2">
      <c r="A1291" s="207"/>
      <c r="B1291" s="207"/>
    </row>
    <row r="1292" spans="1:2" ht="12.75" x14ac:dyDescent="0.2">
      <c r="A1292" s="207"/>
      <c r="B1292" s="207"/>
    </row>
    <row r="1293" spans="1:2" ht="12.75" x14ac:dyDescent="0.2">
      <c r="A1293" s="207"/>
      <c r="B1293" s="207"/>
    </row>
    <row r="1294" spans="1:2" ht="12.75" x14ac:dyDescent="0.2">
      <c r="A1294" s="207"/>
      <c r="B1294" s="207"/>
    </row>
    <row r="1295" spans="1:2" ht="12.75" x14ac:dyDescent="0.2">
      <c r="A1295" s="207"/>
      <c r="B1295" s="207"/>
    </row>
    <row r="1296" spans="1:2" ht="12.75" x14ac:dyDescent="0.2">
      <c r="A1296" s="207"/>
      <c r="B1296" s="207"/>
    </row>
    <row r="1297" spans="1:2" ht="12.75" x14ac:dyDescent="0.2">
      <c r="A1297" s="207"/>
      <c r="B1297" s="207"/>
    </row>
    <row r="1298" spans="1:2" ht="12.75" x14ac:dyDescent="0.2">
      <c r="A1298" s="207"/>
      <c r="B1298" s="207"/>
    </row>
    <row r="1299" spans="1:2" ht="12.75" x14ac:dyDescent="0.2">
      <c r="A1299" s="207"/>
      <c r="B1299" s="207"/>
    </row>
    <row r="1300" spans="1:2" ht="12.75" x14ac:dyDescent="0.2">
      <c r="A1300" s="207"/>
      <c r="B1300" s="207"/>
    </row>
    <row r="1301" spans="1:2" ht="12.75" x14ac:dyDescent="0.2">
      <c r="A1301" s="207"/>
      <c r="B1301" s="207"/>
    </row>
    <row r="1302" spans="1:2" ht="12.75" x14ac:dyDescent="0.2">
      <c r="A1302" s="207"/>
      <c r="B1302" s="207"/>
    </row>
    <row r="1303" spans="1:2" ht="12.75" x14ac:dyDescent="0.2">
      <c r="A1303" s="207"/>
      <c r="B1303" s="207"/>
    </row>
    <row r="1304" spans="1:2" ht="12.75" x14ac:dyDescent="0.2">
      <c r="A1304" s="207"/>
      <c r="B1304" s="207"/>
    </row>
    <row r="1305" spans="1:2" ht="12.75" x14ac:dyDescent="0.2">
      <c r="A1305" s="207"/>
      <c r="B1305" s="207"/>
    </row>
    <row r="1306" spans="1:2" ht="12.75" x14ac:dyDescent="0.2">
      <c r="A1306" s="207"/>
      <c r="B1306" s="207"/>
    </row>
    <row r="1307" spans="1:2" ht="12.75" x14ac:dyDescent="0.2">
      <c r="A1307" s="207"/>
      <c r="B1307" s="207"/>
    </row>
    <row r="1308" spans="1:2" ht="12.75" x14ac:dyDescent="0.2">
      <c r="A1308" s="207"/>
      <c r="B1308" s="207"/>
    </row>
    <row r="1309" spans="1:2" ht="12.75" x14ac:dyDescent="0.2">
      <c r="A1309" s="207"/>
      <c r="B1309" s="207"/>
    </row>
    <row r="1310" spans="1:2" ht="12.75" x14ac:dyDescent="0.2">
      <c r="A1310" s="207"/>
      <c r="B1310" s="207"/>
    </row>
    <row r="1311" spans="1:2" ht="12.75" x14ac:dyDescent="0.2">
      <c r="A1311" s="207"/>
      <c r="B1311" s="207"/>
    </row>
    <row r="1312" spans="1:2" ht="12.75" x14ac:dyDescent="0.2">
      <c r="A1312" s="207"/>
      <c r="B1312" s="207"/>
    </row>
    <row r="1313" spans="1:2" ht="12.75" x14ac:dyDescent="0.2">
      <c r="A1313" s="207"/>
      <c r="B1313" s="207"/>
    </row>
    <row r="1314" spans="1:2" ht="12.75" x14ac:dyDescent="0.2">
      <c r="A1314" s="207"/>
      <c r="B1314" s="207"/>
    </row>
    <row r="1315" spans="1:2" ht="12.75" x14ac:dyDescent="0.2">
      <c r="A1315" s="207"/>
      <c r="B1315" s="207"/>
    </row>
    <row r="1316" spans="1:2" ht="12.75" x14ac:dyDescent="0.2">
      <c r="A1316" s="207"/>
      <c r="B1316" s="207"/>
    </row>
    <row r="1317" spans="1:2" ht="12.75" x14ac:dyDescent="0.2">
      <c r="A1317" s="207"/>
      <c r="B1317" s="207"/>
    </row>
    <row r="1318" spans="1:2" ht="12.75" x14ac:dyDescent="0.2">
      <c r="A1318" s="207"/>
      <c r="B1318" s="207"/>
    </row>
    <row r="1319" spans="1:2" ht="12.75" x14ac:dyDescent="0.2">
      <c r="A1319" s="207"/>
      <c r="B1319" s="207"/>
    </row>
    <row r="1320" spans="1:2" ht="12.75" x14ac:dyDescent="0.2">
      <c r="A1320" s="207"/>
      <c r="B1320" s="207"/>
    </row>
    <row r="1321" spans="1:2" ht="12.75" x14ac:dyDescent="0.2">
      <c r="A1321" s="207"/>
      <c r="B1321" s="207"/>
    </row>
    <row r="1322" spans="1:2" ht="12.75" x14ac:dyDescent="0.2">
      <c r="A1322" s="207"/>
      <c r="B1322" s="207"/>
    </row>
    <row r="1323" spans="1:2" ht="12.75" x14ac:dyDescent="0.2">
      <c r="A1323" s="207"/>
      <c r="B1323" s="207"/>
    </row>
    <row r="1324" spans="1:2" ht="12.75" x14ac:dyDescent="0.2">
      <c r="A1324" s="207"/>
      <c r="B1324" s="207"/>
    </row>
    <row r="1325" spans="1:2" ht="12.75" x14ac:dyDescent="0.2">
      <c r="A1325" s="207"/>
      <c r="B1325" s="207"/>
    </row>
    <row r="1326" spans="1:2" ht="12.75" x14ac:dyDescent="0.2">
      <c r="A1326" s="207"/>
      <c r="B1326" s="207"/>
    </row>
    <row r="1327" spans="1:2" ht="12.75" x14ac:dyDescent="0.2">
      <c r="A1327" s="207"/>
      <c r="B1327" s="207"/>
    </row>
    <row r="1328" spans="1:2" ht="12.75" x14ac:dyDescent="0.2">
      <c r="A1328" s="207"/>
      <c r="B1328" s="207"/>
    </row>
    <row r="1329" spans="1:2" ht="12.75" x14ac:dyDescent="0.2">
      <c r="A1329" s="207"/>
      <c r="B1329" s="207"/>
    </row>
    <row r="1330" spans="1:2" ht="12.75" x14ac:dyDescent="0.2">
      <c r="A1330" s="207"/>
      <c r="B1330" s="207"/>
    </row>
    <row r="1331" spans="1:2" ht="12.75" x14ac:dyDescent="0.2">
      <c r="A1331" s="207"/>
      <c r="B1331" s="207"/>
    </row>
    <row r="1332" spans="1:2" ht="12.75" x14ac:dyDescent="0.2">
      <c r="A1332" s="207"/>
      <c r="B1332" s="207"/>
    </row>
    <row r="1333" spans="1:2" ht="12.75" x14ac:dyDescent="0.2">
      <c r="A1333" s="207"/>
      <c r="B1333" s="207"/>
    </row>
    <row r="1334" spans="1:2" ht="12.75" x14ac:dyDescent="0.2">
      <c r="A1334" s="207"/>
      <c r="B1334" s="207"/>
    </row>
    <row r="1335" spans="1:2" ht="12.75" x14ac:dyDescent="0.2">
      <c r="A1335" s="207"/>
      <c r="B1335" s="207"/>
    </row>
    <row r="1336" spans="1:2" ht="12.75" x14ac:dyDescent="0.2">
      <c r="A1336" s="207"/>
      <c r="B1336" s="207"/>
    </row>
    <row r="1337" spans="1:2" ht="12.75" x14ac:dyDescent="0.2">
      <c r="A1337" s="207"/>
      <c r="B1337" s="207"/>
    </row>
    <row r="1338" spans="1:2" ht="12.75" x14ac:dyDescent="0.2">
      <c r="A1338" s="207"/>
      <c r="B1338" s="207"/>
    </row>
    <row r="1339" spans="1:2" ht="12.75" x14ac:dyDescent="0.2">
      <c r="A1339" s="207"/>
      <c r="B1339" s="207"/>
    </row>
    <row r="1340" spans="1:2" ht="12.75" x14ac:dyDescent="0.2">
      <c r="A1340" s="207"/>
      <c r="B1340" s="207"/>
    </row>
    <row r="1341" spans="1:2" ht="12.75" x14ac:dyDescent="0.2">
      <c r="A1341" s="207"/>
      <c r="B1341" s="207"/>
    </row>
    <row r="1342" spans="1:2" ht="12.75" x14ac:dyDescent="0.2">
      <c r="A1342" s="207"/>
      <c r="B1342" s="207"/>
    </row>
    <row r="1343" spans="1:2" ht="12.75" x14ac:dyDescent="0.2">
      <c r="A1343" s="207"/>
      <c r="B1343" s="207"/>
    </row>
    <row r="1344" spans="1:2" ht="12.75" x14ac:dyDescent="0.2">
      <c r="A1344" s="207"/>
      <c r="B1344" s="207"/>
    </row>
    <row r="1345" spans="1:2" ht="12.75" x14ac:dyDescent="0.2">
      <c r="A1345" s="207"/>
      <c r="B1345" s="207"/>
    </row>
    <row r="1346" spans="1:2" ht="12.75" x14ac:dyDescent="0.2">
      <c r="A1346" s="207"/>
      <c r="B1346" s="207"/>
    </row>
    <row r="1347" spans="1:2" ht="12.75" x14ac:dyDescent="0.2">
      <c r="A1347" s="207"/>
      <c r="B1347" s="207"/>
    </row>
    <row r="1348" spans="1:2" ht="12.75" x14ac:dyDescent="0.2">
      <c r="A1348" s="207"/>
      <c r="B1348" s="207"/>
    </row>
    <row r="1349" spans="1:2" ht="12.75" x14ac:dyDescent="0.2">
      <c r="A1349" s="207"/>
      <c r="B1349" s="207"/>
    </row>
    <row r="1350" spans="1:2" ht="12.75" x14ac:dyDescent="0.2">
      <c r="A1350" s="207"/>
      <c r="B1350" s="207"/>
    </row>
    <row r="1351" spans="1:2" ht="12.75" x14ac:dyDescent="0.2">
      <c r="A1351" s="207"/>
      <c r="B1351" s="207"/>
    </row>
    <row r="1352" spans="1:2" ht="12.75" x14ac:dyDescent="0.2">
      <c r="A1352" s="207"/>
      <c r="B1352" s="207"/>
    </row>
    <row r="1353" spans="1:2" ht="12.75" x14ac:dyDescent="0.2">
      <c r="A1353" s="207"/>
      <c r="B1353" s="207"/>
    </row>
    <row r="1354" spans="1:2" ht="12.75" x14ac:dyDescent="0.2">
      <c r="A1354" s="207"/>
      <c r="B1354" s="207"/>
    </row>
    <row r="1355" spans="1:2" ht="12.75" x14ac:dyDescent="0.2">
      <c r="A1355" s="207"/>
      <c r="B1355" s="207"/>
    </row>
    <row r="1356" spans="1:2" ht="12.75" x14ac:dyDescent="0.2">
      <c r="A1356" s="207"/>
      <c r="B1356" s="207"/>
    </row>
    <row r="1357" spans="1:2" ht="12.75" x14ac:dyDescent="0.2">
      <c r="A1357" s="207"/>
      <c r="B1357" s="207"/>
    </row>
    <row r="1358" spans="1:2" ht="12.75" x14ac:dyDescent="0.2">
      <c r="A1358" s="207"/>
      <c r="B1358" s="207"/>
    </row>
    <row r="1359" spans="1:2" ht="12.75" x14ac:dyDescent="0.2">
      <c r="A1359" s="207"/>
      <c r="B1359" s="207"/>
    </row>
    <row r="1360" spans="1:2" ht="12.75" x14ac:dyDescent="0.2">
      <c r="A1360" s="207"/>
      <c r="B1360" s="207"/>
    </row>
    <row r="1361" spans="1:2" ht="12.75" x14ac:dyDescent="0.2">
      <c r="A1361" s="207"/>
      <c r="B1361" s="207"/>
    </row>
    <row r="1362" spans="1:2" ht="12.75" x14ac:dyDescent="0.2">
      <c r="A1362" s="207"/>
      <c r="B1362" s="207"/>
    </row>
    <row r="1363" spans="1:2" ht="12.75" x14ac:dyDescent="0.2">
      <c r="A1363" s="207"/>
      <c r="B1363" s="207"/>
    </row>
    <row r="1364" spans="1:2" ht="12.75" x14ac:dyDescent="0.2">
      <c r="A1364" s="207"/>
      <c r="B1364" s="207"/>
    </row>
    <row r="1365" spans="1:2" ht="12.75" x14ac:dyDescent="0.2">
      <c r="A1365" s="207"/>
      <c r="B1365" s="207"/>
    </row>
    <row r="1366" spans="1:2" ht="12.75" x14ac:dyDescent="0.2">
      <c r="A1366" s="207"/>
      <c r="B1366" s="207"/>
    </row>
    <row r="1367" spans="1:2" ht="12.75" x14ac:dyDescent="0.2">
      <c r="A1367" s="207"/>
      <c r="B1367" s="207"/>
    </row>
    <row r="1368" spans="1:2" ht="12.75" x14ac:dyDescent="0.2">
      <c r="A1368" s="207"/>
      <c r="B1368" s="207"/>
    </row>
    <row r="1369" spans="1:2" ht="12.75" x14ac:dyDescent="0.2">
      <c r="A1369" s="207"/>
      <c r="B1369" s="207"/>
    </row>
    <row r="1370" spans="1:2" ht="12.75" x14ac:dyDescent="0.2">
      <c r="A1370" s="207"/>
      <c r="B1370" s="207"/>
    </row>
    <row r="1371" spans="1:2" ht="12.75" x14ac:dyDescent="0.2">
      <c r="A1371" s="207"/>
      <c r="B1371" s="207"/>
    </row>
    <row r="1372" spans="1:2" ht="12.75" x14ac:dyDescent="0.2">
      <c r="A1372" s="207"/>
      <c r="B1372" s="207"/>
    </row>
    <row r="1373" spans="1:2" ht="12.75" x14ac:dyDescent="0.2">
      <c r="A1373" s="207"/>
      <c r="B1373" s="207"/>
    </row>
    <row r="1374" spans="1:2" ht="12.75" x14ac:dyDescent="0.2">
      <c r="A1374" s="207"/>
      <c r="B1374" s="207"/>
    </row>
    <row r="1375" spans="1:2" ht="12.75" x14ac:dyDescent="0.2">
      <c r="A1375" s="207"/>
      <c r="B1375" s="207"/>
    </row>
    <row r="1376" spans="1:2" ht="12.75" x14ac:dyDescent="0.2">
      <c r="A1376" s="207"/>
      <c r="B1376" s="207"/>
    </row>
    <row r="1377" spans="1:2" ht="12.75" x14ac:dyDescent="0.2">
      <c r="A1377" s="207"/>
      <c r="B1377" s="207"/>
    </row>
    <row r="1378" spans="1:2" ht="12.75" x14ac:dyDescent="0.2">
      <c r="A1378" s="207"/>
      <c r="B1378" s="207"/>
    </row>
    <row r="1379" spans="1:2" ht="12.75" x14ac:dyDescent="0.2">
      <c r="A1379" s="207"/>
      <c r="B1379" s="207"/>
    </row>
    <row r="1380" spans="1:2" ht="12.75" x14ac:dyDescent="0.2">
      <c r="A1380" s="207"/>
      <c r="B1380" s="207"/>
    </row>
    <row r="1381" spans="1:2" ht="12.75" x14ac:dyDescent="0.2">
      <c r="A1381" s="207"/>
      <c r="B1381" s="207"/>
    </row>
    <row r="1382" spans="1:2" ht="12.75" x14ac:dyDescent="0.2">
      <c r="A1382" s="207"/>
      <c r="B1382" s="207"/>
    </row>
    <row r="1383" spans="1:2" ht="12.75" x14ac:dyDescent="0.2">
      <c r="A1383" s="207"/>
      <c r="B1383" s="207"/>
    </row>
    <row r="1384" spans="1:2" ht="12.75" x14ac:dyDescent="0.2">
      <c r="A1384" s="207"/>
      <c r="B1384" s="207"/>
    </row>
    <row r="1385" spans="1:2" ht="12.75" x14ac:dyDescent="0.2">
      <c r="A1385" s="207"/>
      <c r="B1385" s="207"/>
    </row>
    <row r="1386" spans="1:2" ht="12.75" x14ac:dyDescent="0.2">
      <c r="A1386" s="207"/>
      <c r="B1386" s="207"/>
    </row>
    <row r="1387" spans="1:2" ht="12.75" x14ac:dyDescent="0.2">
      <c r="A1387" s="207"/>
      <c r="B1387" s="207"/>
    </row>
    <row r="1388" spans="1:2" ht="12.75" x14ac:dyDescent="0.2">
      <c r="A1388" s="207"/>
      <c r="B1388" s="207"/>
    </row>
    <row r="1389" spans="1:2" ht="12.75" x14ac:dyDescent="0.2">
      <c r="A1389" s="207"/>
      <c r="B1389" s="207"/>
    </row>
    <row r="1390" spans="1:2" ht="12.75" x14ac:dyDescent="0.2">
      <c r="A1390" s="207"/>
      <c r="B1390" s="207"/>
    </row>
    <row r="1391" spans="1:2" ht="12.75" x14ac:dyDescent="0.2">
      <c r="A1391" s="207"/>
      <c r="B1391" s="207"/>
    </row>
    <row r="1392" spans="1:2" ht="12.75" x14ac:dyDescent="0.2">
      <c r="A1392" s="207"/>
      <c r="B1392" s="207"/>
    </row>
    <row r="1393" spans="1:2" ht="12.75" x14ac:dyDescent="0.2">
      <c r="A1393" s="207"/>
      <c r="B1393" s="207"/>
    </row>
    <row r="1394" spans="1:2" ht="12.75" x14ac:dyDescent="0.2">
      <c r="A1394" s="207"/>
      <c r="B1394" s="207"/>
    </row>
    <row r="1395" spans="1:2" ht="12.75" x14ac:dyDescent="0.2">
      <c r="A1395" s="207"/>
      <c r="B1395" s="207"/>
    </row>
    <row r="1396" spans="1:2" ht="12.75" x14ac:dyDescent="0.2">
      <c r="A1396" s="207"/>
      <c r="B1396" s="207"/>
    </row>
    <row r="1397" spans="1:2" ht="12.75" x14ac:dyDescent="0.2">
      <c r="A1397" s="207"/>
      <c r="B1397" s="207"/>
    </row>
    <row r="1398" spans="1:2" ht="12.75" x14ac:dyDescent="0.2">
      <c r="A1398" s="207"/>
      <c r="B1398" s="207"/>
    </row>
    <row r="1399" spans="1:2" ht="12.75" x14ac:dyDescent="0.2">
      <c r="A1399" s="207"/>
      <c r="B1399" s="207"/>
    </row>
    <row r="1400" spans="1:2" ht="12.75" x14ac:dyDescent="0.2">
      <c r="A1400" s="207"/>
      <c r="B1400" s="207"/>
    </row>
    <row r="1401" spans="1:2" ht="12.75" x14ac:dyDescent="0.2">
      <c r="A1401" s="207"/>
      <c r="B1401" s="207"/>
    </row>
    <row r="1402" spans="1:2" ht="12.75" x14ac:dyDescent="0.2">
      <c r="A1402" s="207"/>
      <c r="B1402" s="207"/>
    </row>
    <row r="1403" spans="1:2" ht="12.75" x14ac:dyDescent="0.2">
      <c r="A1403" s="207"/>
      <c r="B1403" s="207"/>
    </row>
    <row r="1404" spans="1:2" ht="12.75" x14ac:dyDescent="0.2">
      <c r="A1404" s="207"/>
      <c r="B1404" s="207"/>
    </row>
    <row r="1405" spans="1:2" ht="12.75" x14ac:dyDescent="0.2">
      <c r="A1405" s="207"/>
      <c r="B1405" s="207"/>
    </row>
    <row r="1406" spans="1:2" ht="12.75" x14ac:dyDescent="0.2">
      <c r="A1406" s="207"/>
      <c r="B1406" s="207"/>
    </row>
    <row r="1407" spans="1:2" ht="12.75" x14ac:dyDescent="0.2">
      <c r="A1407" s="207"/>
      <c r="B1407" s="207"/>
    </row>
    <row r="1408" spans="1:2" ht="12.75" x14ac:dyDescent="0.2">
      <c r="A1408" s="207"/>
      <c r="B1408" s="207"/>
    </row>
    <row r="1409" spans="1:2" ht="12.75" x14ac:dyDescent="0.2">
      <c r="A1409" s="207"/>
      <c r="B1409" s="207"/>
    </row>
    <row r="1410" spans="1:2" ht="12.75" x14ac:dyDescent="0.2">
      <c r="A1410" s="207"/>
      <c r="B1410" s="207"/>
    </row>
    <row r="1411" spans="1:2" ht="12.75" x14ac:dyDescent="0.2">
      <c r="A1411" s="207"/>
      <c r="B1411" s="207"/>
    </row>
    <row r="1412" spans="1:2" ht="12.75" x14ac:dyDescent="0.2">
      <c r="A1412" s="207"/>
      <c r="B1412" s="207"/>
    </row>
    <row r="1413" spans="1:2" ht="12.75" x14ac:dyDescent="0.2">
      <c r="A1413" s="207"/>
      <c r="B1413" s="207"/>
    </row>
    <row r="1414" spans="1:2" ht="12.75" x14ac:dyDescent="0.2">
      <c r="A1414" s="207"/>
      <c r="B1414" s="207"/>
    </row>
    <row r="1415" spans="1:2" ht="12.75" x14ac:dyDescent="0.2">
      <c r="A1415" s="207"/>
      <c r="B1415" s="207"/>
    </row>
    <row r="1416" spans="1:2" ht="12.75" x14ac:dyDescent="0.2">
      <c r="A1416" s="207"/>
      <c r="B1416" s="207"/>
    </row>
    <row r="1417" spans="1:2" ht="12.75" x14ac:dyDescent="0.2">
      <c r="A1417" s="207"/>
      <c r="B1417" s="207"/>
    </row>
    <row r="1418" spans="1:2" ht="12.75" x14ac:dyDescent="0.2">
      <c r="A1418" s="207"/>
      <c r="B1418" s="207"/>
    </row>
    <row r="1419" spans="1:2" ht="12.75" x14ac:dyDescent="0.2">
      <c r="A1419" s="207"/>
      <c r="B1419" s="207"/>
    </row>
    <row r="1420" spans="1:2" ht="12.75" x14ac:dyDescent="0.2">
      <c r="A1420" s="207"/>
      <c r="B1420" s="207"/>
    </row>
    <row r="1421" spans="1:2" ht="12.75" x14ac:dyDescent="0.2">
      <c r="A1421" s="207"/>
      <c r="B1421" s="207"/>
    </row>
    <row r="1422" spans="1:2" ht="12.75" x14ac:dyDescent="0.2">
      <c r="A1422" s="207"/>
      <c r="B1422" s="207"/>
    </row>
    <row r="1423" spans="1:2" ht="12.75" x14ac:dyDescent="0.2">
      <c r="A1423" s="207"/>
      <c r="B1423" s="207"/>
    </row>
    <row r="1424" spans="1:2" ht="12.75" x14ac:dyDescent="0.2">
      <c r="A1424" s="207"/>
      <c r="B1424" s="207"/>
    </row>
    <row r="1425" spans="1:2" ht="12.75" x14ac:dyDescent="0.2">
      <c r="A1425" s="207"/>
      <c r="B1425" s="207"/>
    </row>
    <row r="1426" spans="1:2" ht="12.75" x14ac:dyDescent="0.2">
      <c r="A1426" s="207"/>
      <c r="B1426" s="207"/>
    </row>
    <row r="1427" spans="1:2" ht="12.75" x14ac:dyDescent="0.2">
      <c r="A1427" s="207"/>
      <c r="B1427" s="207"/>
    </row>
    <row r="1428" spans="1:2" ht="12.75" x14ac:dyDescent="0.2">
      <c r="A1428" s="207"/>
      <c r="B1428" s="207"/>
    </row>
    <row r="1429" spans="1:2" ht="12.75" x14ac:dyDescent="0.2">
      <c r="A1429" s="207"/>
      <c r="B1429" s="207"/>
    </row>
    <row r="1430" spans="1:2" ht="12.75" x14ac:dyDescent="0.2">
      <c r="A1430" s="207"/>
      <c r="B1430" s="207"/>
    </row>
    <row r="1431" spans="1:2" ht="12.75" x14ac:dyDescent="0.2">
      <c r="A1431" s="207"/>
      <c r="B1431" s="207"/>
    </row>
    <row r="1432" spans="1:2" ht="12.75" x14ac:dyDescent="0.2">
      <c r="A1432" s="207"/>
      <c r="B1432" s="207"/>
    </row>
    <row r="1433" spans="1:2" ht="12.75" x14ac:dyDescent="0.2">
      <c r="A1433" s="207"/>
      <c r="B1433" s="207"/>
    </row>
    <row r="1434" spans="1:2" ht="12.75" x14ac:dyDescent="0.2">
      <c r="A1434" s="207"/>
      <c r="B1434" s="207"/>
    </row>
    <row r="1435" spans="1:2" ht="12.75" x14ac:dyDescent="0.2">
      <c r="A1435" s="207"/>
      <c r="B1435" s="207"/>
    </row>
    <row r="1436" spans="1:2" ht="12.75" x14ac:dyDescent="0.2">
      <c r="A1436" s="207"/>
      <c r="B1436" s="207"/>
    </row>
    <row r="1437" spans="1:2" ht="12.75" x14ac:dyDescent="0.2">
      <c r="A1437" s="207"/>
      <c r="B1437" s="207"/>
    </row>
    <row r="1438" spans="1:2" ht="12.75" x14ac:dyDescent="0.2">
      <c r="A1438" s="207"/>
      <c r="B1438" s="207"/>
    </row>
    <row r="1439" spans="1:2" ht="12.75" x14ac:dyDescent="0.2">
      <c r="A1439" s="207"/>
      <c r="B1439" s="207"/>
    </row>
    <row r="1440" spans="1:2" ht="12.75" x14ac:dyDescent="0.2">
      <c r="A1440" s="207"/>
      <c r="B1440" s="207"/>
    </row>
    <row r="1441" spans="1:2" ht="12.75" x14ac:dyDescent="0.2">
      <c r="A1441" s="207"/>
      <c r="B1441" s="207"/>
    </row>
    <row r="1442" spans="1:2" ht="12.75" x14ac:dyDescent="0.2">
      <c r="A1442" s="207"/>
      <c r="B1442" s="207"/>
    </row>
    <row r="1443" spans="1:2" ht="12.75" x14ac:dyDescent="0.2">
      <c r="A1443" s="207"/>
      <c r="B1443" s="207"/>
    </row>
    <row r="1444" spans="1:2" ht="12.75" x14ac:dyDescent="0.2">
      <c r="A1444" s="207"/>
      <c r="B1444" s="207"/>
    </row>
    <row r="1445" spans="1:2" ht="12.75" x14ac:dyDescent="0.2">
      <c r="A1445" s="207"/>
      <c r="B1445" s="207"/>
    </row>
    <row r="1446" spans="1:2" ht="12.75" x14ac:dyDescent="0.2">
      <c r="A1446" s="207"/>
      <c r="B1446" s="207"/>
    </row>
    <row r="1447" spans="1:2" ht="12.75" x14ac:dyDescent="0.2">
      <c r="A1447" s="207"/>
      <c r="B1447" s="207"/>
    </row>
    <row r="1448" spans="1:2" ht="12.75" x14ac:dyDescent="0.2">
      <c r="A1448" s="207"/>
      <c r="B1448" s="207"/>
    </row>
    <row r="1449" spans="1:2" ht="12.75" x14ac:dyDescent="0.2">
      <c r="A1449" s="207"/>
      <c r="B1449" s="207"/>
    </row>
    <row r="1450" spans="1:2" ht="12.75" x14ac:dyDescent="0.2">
      <c r="A1450" s="207"/>
      <c r="B1450" s="207"/>
    </row>
    <row r="1451" spans="1:2" ht="12.75" x14ac:dyDescent="0.2">
      <c r="A1451" s="207"/>
      <c r="B1451" s="207"/>
    </row>
    <row r="1452" spans="1:2" ht="12.75" x14ac:dyDescent="0.2">
      <c r="A1452" s="207"/>
      <c r="B1452" s="207"/>
    </row>
    <row r="1453" spans="1:2" ht="12.75" x14ac:dyDescent="0.2">
      <c r="A1453" s="207"/>
      <c r="B1453" s="207"/>
    </row>
    <row r="1454" spans="1:2" ht="12.75" x14ac:dyDescent="0.2">
      <c r="A1454" s="207"/>
      <c r="B1454" s="207"/>
    </row>
    <row r="1455" spans="1:2" ht="12.75" x14ac:dyDescent="0.2">
      <c r="A1455" s="207"/>
      <c r="B1455" s="207"/>
    </row>
    <row r="1456" spans="1:2" ht="12.75" x14ac:dyDescent="0.2">
      <c r="A1456" s="207"/>
      <c r="B1456" s="207"/>
    </row>
    <row r="1457" spans="1:2" ht="12.75" x14ac:dyDescent="0.2">
      <c r="A1457" s="207"/>
      <c r="B1457" s="207"/>
    </row>
    <row r="1458" spans="1:2" ht="12.75" x14ac:dyDescent="0.2">
      <c r="A1458" s="207"/>
      <c r="B1458" s="207"/>
    </row>
    <row r="1459" spans="1:2" ht="12.75" x14ac:dyDescent="0.2">
      <c r="A1459" s="207"/>
      <c r="B1459" s="207"/>
    </row>
    <row r="1460" spans="1:2" ht="12.75" x14ac:dyDescent="0.2">
      <c r="A1460" s="207"/>
      <c r="B1460" s="207"/>
    </row>
    <row r="1461" spans="1:2" ht="12.75" x14ac:dyDescent="0.2">
      <c r="A1461" s="207"/>
      <c r="B1461" s="207"/>
    </row>
    <row r="1462" spans="1:2" ht="12.75" x14ac:dyDescent="0.2">
      <c r="A1462" s="207"/>
      <c r="B1462" s="207"/>
    </row>
    <row r="1463" spans="1:2" ht="12.75" x14ac:dyDescent="0.2">
      <c r="A1463" s="207"/>
      <c r="B1463" s="207"/>
    </row>
    <row r="1464" spans="1:2" ht="12.75" x14ac:dyDescent="0.2">
      <c r="A1464" s="207"/>
      <c r="B1464" s="207"/>
    </row>
    <row r="1465" spans="1:2" ht="12.75" x14ac:dyDescent="0.2">
      <c r="A1465" s="207"/>
      <c r="B1465" s="207"/>
    </row>
    <row r="1466" spans="1:2" ht="12.75" x14ac:dyDescent="0.2">
      <c r="A1466" s="207"/>
      <c r="B1466" s="207"/>
    </row>
    <row r="1467" spans="1:2" ht="12.75" x14ac:dyDescent="0.2">
      <c r="A1467" s="207"/>
      <c r="B1467" s="207"/>
    </row>
    <row r="1468" spans="1:2" ht="12.75" x14ac:dyDescent="0.2">
      <c r="A1468" s="207"/>
      <c r="B1468" s="207"/>
    </row>
    <row r="1469" spans="1:2" ht="12.75" x14ac:dyDescent="0.2">
      <c r="A1469" s="207"/>
      <c r="B1469" s="207"/>
    </row>
    <row r="1470" spans="1:2" ht="12.75" x14ac:dyDescent="0.2">
      <c r="A1470" s="207"/>
      <c r="B1470" s="207"/>
    </row>
    <row r="1471" spans="1:2" ht="12.75" x14ac:dyDescent="0.2">
      <c r="A1471" s="207"/>
      <c r="B1471" s="207"/>
    </row>
    <row r="1472" spans="1:2" ht="12.75" x14ac:dyDescent="0.2">
      <c r="A1472" s="207"/>
      <c r="B1472" s="207"/>
    </row>
    <row r="1473" spans="1:2" ht="12.75" x14ac:dyDescent="0.2">
      <c r="A1473" s="207"/>
      <c r="B1473" s="207"/>
    </row>
    <row r="1474" spans="1:2" ht="12.75" x14ac:dyDescent="0.2">
      <c r="A1474" s="207"/>
      <c r="B1474" s="207"/>
    </row>
    <row r="1475" spans="1:2" ht="12.75" x14ac:dyDescent="0.2">
      <c r="A1475" s="207"/>
      <c r="B1475" s="207"/>
    </row>
    <row r="1476" spans="1:2" ht="12.75" x14ac:dyDescent="0.2">
      <c r="A1476" s="207"/>
      <c r="B1476" s="207"/>
    </row>
    <row r="1477" spans="1:2" ht="12.75" x14ac:dyDescent="0.2">
      <c r="A1477" s="207"/>
      <c r="B1477" s="207"/>
    </row>
    <row r="1478" spans="1:2" ht="12.75" x14ac:dyDescent="0.2">
      <c r="A1478" s="207"/>
      <c r="B1478" s="207"/>
    </row>
    <row r="1479" spans="1:2" ht="12.75" x14ac:dyDescent="0.2">
      <c r="A1479" s="207"/>
      <c r="B1479" s="207"/>
    </row>
    <row r="1480" spans="1:2" ht="12.75" x14ac:dyDescent="0.2">
      <c r="A1480" s="207"/>
      <c r="B1480" s="207"/>
    </row>
    <row r="1481" spans="1:2" ht="12.75" x14ac:dyDescent="0.2">
      <c r="A1481" s="207"/>
      <c r="B1481" s="207"/>
    </row>
    <row r="1482" spans="1:2" ht="12.75" x14ac:dyDescent="0.2">
      <c r="A1482" s="207"/>
      <c r="B1482" s="207"/>
    </row>
    <row r="1483" spans="1:2" ht="12.75" x14ac:dyDescent="0.2">
      <c r="A1483" s="207"/>
      <c r="B1483" s="207"/>
    </row>
    <row r="1484" spans="1:2" ht="12.75" x14ac:dyDescent="0.2">
      <c r="A1484" s="207"/>
      <c r="B1484" s="207"/>
    </row>
    <row r="1485" spans="1:2" ht="12.75" x14ac:dyDescent="0.2">
      <c r="A1485" s="207"/>
      <c r="B1485" s="207"/>
    </row>
    <row r="1486" spans="1:2" ht="12.75" x14ac:dyDescent="0.2">
      <c r="A1486" s="207"/>
      <c r="B1486" s="207"/>
    </row>
    <row r="1487" spans="1:2" ht="12.75" x14ac:dyDescent="0.2">
      <c r="A1487" s="207"/>
      <c r="B1487" s="207"/>
    </row>
    <row r="1488" spans="1:2" ht="12.75" x14ac:dyDescent="0.2">
      <c r="A1488" s="207"/>
      <c r="B1488" s="207"/>
    </row>
    <row r="1489" spans="1:2" ht="12.75" x14ac:dyDescent="0.2">
      <c r="A1489" s="207"/>
      <c r="B1489" s="207"/>
    </row>
    <row r="1490" spans="1:2" ht="12.75" x14ac:dyDescent="0.2">
      <c r="A1490" s="207"/>
      <c r="B1490" s="207"/>
    </row>
    <row r="1491" spans="1:2" ht="12.75" x14ac:dyDescent="0.2">
      <c r="A1491" s="207"/>
      <c r="B1491" s="207"/>
    </row>
    <row r="1492" spans="1:2" ht="12.75" x14ac:dyDescent="0.2">
      <c r="A1492" s="207"/>
      <c r="B1492" s="207"/>
    </row>
    <row r="1493" spans="1:2" ht="12.75" x14ac:dyDescent="0.2">
      <c r="A1493" s="207"/>
      <c r="B1493" s="207"/>
    </row>
    <row r="1494" spans="1:2" ht="12.75" x14ac:dyDescent="0.2">
      <c r="A1494" s="207"/>
      <c r="B1494" s="207"/>
    </row>
    <row r="1495" spans="1:2" ht="12.75" x14ac:dyDescent="0.2">
      <c r="A1495" s="207"/>
      <c r="B1495" s="207"/>
    </row>
    <row r="1496" spans="1:2" ht="12.75" x14ac:dyDescent="0.2">
      <c r="A1496" s="207"/>
      <c r="B1496" s="207"/>
    </row>
    <row r="1497" spans="1:2" ht="12.75" x14ac:dyDescent="0.2">
      <c r="A1497" s="207"/>
      <c r="B1497" s="207"/>
    </row>
    <row r="1498" spans="1:2" ht="12.75" x14ac:dyDescent="0.2">
      <c r="A1498" s="207"/>
      <c r="B1498" s="207"/>
    </row>
    <row r="1499" spans="1:2" ht="12.75" x14ac:dyDescent="0.2">
      <c r="A1499" s="207"/>
      <c r="B1499" s="207"/>
    </row>
    <row r="1500" spans="1:2" ht="12.75" x14ac:dyDescent="0.2">
      <c r="A1500" s="207"/>
      <c r="B1500" s="207"/>
    </row>
    <row r="1501" spans="1:2" ht="12.75" x14ac:dyDescent="0.2">
      <c r="A1501" s="207"/>
      <c r="B1501" s="207"/>
    </row>
    <row r="1502" spans="1:2" ht="12.75" x14ac:dyDescent="0.2">
      <c r="A1502" s="207"/>
      <c r="B1502" s="207"/>
    </row>
    <row r="1503" spans="1:2" ht="12.75" x14ac:dyDescent="0.2">
      <c r="A1503" s="207"/>
      <c r="B1503" s="207"/>
    </row>
    <row r="1504" spans="1:2" ht="12.75" x14ac:dyDescent="0.2">
      <c r="A1504" s="207"/>
      <c r="B1504" s="207"/>
    </row>
    <row r="1505" spans="1:2" ht="12.75" x14ac:dyDescent="0.2">
      <c r="A1505" s="207"/>
      <c r="B1505" s="207"/>
    </row>
    <row r="1506" spans="1:2" ht="12.75" x14ac:dyDescent="0.2">
      <c r="A1506" s="207"/>
      <c r="B1506" s="207"/>
    </row>
    <row r="1507" spans="1:2" ht="12.75" x14ac:dyDescent="0.2">
      <c r="A1507" s="207"/>
      <c r="B1507" s="207"/>
    </row>
    <row r="1508" spans="1:2" ht="12.75" x14ac:dyDescent="0.2">
      <c r="A1508" s="207"/>
      <c r="B1508" s="207"/>
    </row>
    <row r="1509" spans="1:2" ht="12.75" x14ac:dyDescent="0.2">
      <c r="A1509" s="207"/>
      <c r="B1509" s="207"/>
    </row>
    <row r="1510" spans="1:2" ht="12.75" x14ac:dyDescent="0.2">
      <c r="A1510" s="207"/>
      <c r="B1510" s="207"/>
    </row>
    <row r="1511" spans="1:2" ht="12.75" x14ac:dyDescent="0.2">
      <c r="A1511" s="207"/>
      <c r="B1511" s="207"/>
    </row>
    <row r="1512" spans="1:2" ht="12.75" x14ac:dyDescent="0.2">
      <c r="A1512" s="207"/>
      <c r="B1512" s="207"/>
    </row>
    <row r="1513" spans="1:2" ht="12.75" x14ac:dyDescent="0.2">
      <c r="A1513" s="207"/>
      <c r="B1513" s="207"/>
    </row>
    <row r="1514" spans="1:2" ht="12.75" x14ac:dyDescent="0.2">
      <c r="A1514" s="207"/>
      <c r="B1514" s="207"/>
    </row>
    <row r="1515" spans="1:2" ht="12.75" x14ac:dyDescent="0.2">
      <c r="A1515" s="207"/>
      <c r="B1515" s="207"/>
    </row>
    <row r="1516" spans="1:2" ht="12.75" x14ac:dyDescent="0.2">
      <c r="A1516" s="207"/>
      <c r="B1516" s="207"/>
    </row>
    <row r="1517" spans="1:2" ht="12.75" x14ac:dyDescent="0.2">
      <c r="A1517" s="207"/>
      <c r="B1517" s="207"/>
    </row>
    <row r="1518" spans="1:2" ht="12.75" x14ac:dyDescent="0.2">
      <c r="A1518" s="207"/>
      <c r="B1518" s="207"/>
    </row>
    <row r="1519" spans="1:2" ht="12.75" x14ac:dyDescent="0.2">
      <c r="A1519" s="207"/>
      <c r="B1519" s="207"/>
    </row>
    <row r="1520" spans="1:2" ht="12.75" x14ac:dyDescent="0.2">
      <c r="A1520" s="207"/>
      <c r="B1520" s="207"/>
    </row>
    <row r="1521" spans="1:2" ht="12.75" x14ac:dyDescent="0.2">
      <c r="A1521" s="207"/>
      <c r="B1521" s="207"/>
    </row>
    <row r="1522" spans="1:2" ht="12.75" x14ac:dyDescent="0.2">
      <c r="A1522" s="207"/>
      <c r="B1522" s="207"/>
    </row>
    <row r="1523" spans="1:2" ht="12.75" x14ac:dyDescent="0.2">
      <c r="A1523" s="207"/>
      <c r="B1523" s="207"/>
    </row>
    <row r="1524" spans="1:2" ht="12.75" x14ac:dyDescent="0.2">
      <c r="A1524" s="207"/>
      <c r="B1524" s="207"/>
    </row>
    <row r="1525" spans="1:2" ht="12.75" x14ac:dyDescent="0.2">
      <c r="A1525" s="207"/>
      <c r="B1525" s="207"/>
    </row>
    <row r="1526" spans="1:2" ht="12.75" x14ac:dyDescent="0.2">
      <c r="A1526" s="207"/>
      <c r="B1526" s="207"/>
    </row>
    <row r="1527" spans="1:2" ht="12.75" x14ac:dyDescent="0.2">
      <c r="A1527" s="207"/>
      <c r="B1527" s="207"/>
    </row>
    <row r="1528" spans="1:2" ht="12.75" x14ac:dyDescent="0.2">
      <c r="A1528" s="207"/>
      <c r="B1528" s="207"/>
    </row>
    <row r="1529" spans="1:2" ht="12.75" x14ac:dyDescent="0.2">
      <c r="A1529" s="207"/>
      <c r="B1529" s="207"/>
    </row>
    <row r="1530" spans="1:2" ht="12.75" x14ac:dyDescent="0.2">
      <c r="A1530" s="207"/>
      <c r="B1530" s="207"/>
    </row>
    <row r="1531" spans="1:2" ht="12.75" x14ac:dyDescent="0.2">
      <c r="A1531" s="207"/>
      <c r="B1531" s="207"/>
    </row>
    <row r="1532" spans="1:2" ht="12.75" x14ac:dyDescent="0.2">
      <c r="A1532" s="207"/>
      <c r="B1532" s="207"/>
    </row>
    <row r="1533" spans="1:2" ht="12.75" x14ac:dyDescent="0.2">
      <c r="A1533" s="207"/>
      <c r="B1533" s="207"/>
    </row>
    <row r="1534" spans="1:2" ht="12.75" x14ac:dyDescent="0.2">
      <c r="A1534" s="207"/>
      <c r="B1534" s="207"/>
    </row>
    <row r="1535" spans="1:2" ht="12.75" x14ac:dyDescent="0.2">
      <c r="A1535" s="207"/>
      <c r="B1535" s="207"/>
    </row>
    <row r="1536" spans="1:2" ht="12.75" x14ac:dyDescent="0.2">
      <c r="A1536" s="207"/>
      <c r="B1536" s="207"/>
    </row>
    <row r="1537" spans="1:2" ht="12.75" x14ac:dyDescent="0.2">
      <c r="A1537" s="207"/>
      <c r="B1537" s="207"/>
    </row>
    <row r="1538" spans="1:2" ht="12.75" x14ac:dyDescent="0.2">
      <c r="A1538" s="207"/>
      <c r="B1538" s="207"/>
    </row>
    <row r="1539" spans="1:2" ht="12.75" x14ac:dyDescent="0.2">
      <c r="A1539" s="207"/>
      <c r="B1539" s="207"/>
    </row>
    <row r="1540" spans="1:2" ht="12.75" x14ac:dyDescent="0.2">
      <c r="A1540" s="207"/>
      <c r="B1540" s="207"/>
    </row>
    <row r="1541" spans="1:2" ht="12.75" x14ac:dyDescent="0.2">
      <c r="A1541" s="207"/>
      <c r="B1541" s="207"/>
    </row>
    <row r="1542" spans="1:2" ht="12.75" x14ac:dyDescent="0.2">
      <c r="A1542" s="207"/>
      <c r="B1542" s="207"/>
    </row>
    <row r="1543" spans="1:2" ht="12.75" x14ac:dyDescent="0.2">
      <c r="A1543" s="207"/>
      <c r="B1543" s="207"/>
    </row>
    <row r="1544" spans="1:2" ht="12.75" x14ac:dyDescent="0.2">
      <c r="A1544" s="207"/>
      <c r="B1544" s="207"/>
    </row>
    <row r="1545" spans="1:2" ht="12.75" x14ac:dyDescent="0.2">
      <c r="A1545" s="207"/>
      <c r="B1545" s="207"/>
    </row>
    <row r="1546" spans="1:2" ht="12.75" x14ac:dyDescent="0.2">
      <c r="A1546" s="207"/>
      <c r="B1546" s="207"/>
    </row>
    <row r="1547" spans="1:2" ht="12.75" x14ac:dyDescent="0.2">
      <c r="A1547" s="207"/>
      <c r="B1547" s="207"/>
    </row>
    <row r="1548" spans="1:2" ht="12.75" x14ac:dyDescent="0.2">
      <c r="A1548" s="207"/>
      <c r="B1548" s="207"/>
    </row>
    <row r="1549" spans="1:2" ht="12.75" x14ac:dyDescent="0.2">
      <c r="A1549" s="207"/>
      <c r="B1549" s="207"/>
    </row>
    <row r="1550" spans="1:2" ht="12.75" x14ac:dyDescent="0.2">
      <c r="A1550" s="207"/>
      <c r="B1550" s="207"/>
    </row>
    <row r="1551" spans="1:2" ht="12.75" x14ac:dyDescent="0.2">
      <c r="A1551" s="207"/>
      <c r="B1551" s="207"/>
    </row>
    <row r="1552" spans="1:2" ht="12.75" x14ac:dyDescent="0.2">
      <c r="A1552" s="207"/>
      <c r="B1552" s="207"/>
    </row>
    <row r="1553" spans="1:2" ht="12.75" x14ac:dyDescent="0.2">
      <c r="A1553" s="207"/>
      <c r="B1553" s="207"/>
    </row>
    <row r="1554" spans="1:2" ht="12.75" x14ac:dyDescent="0.2">
      <c r="A1554" s="207"/>
      <c r="B1554" s="207"/>
    </row>
    <row r="1555" spans="1:2" ht="12.75" x14ac:dyDescent="0.2">
      <c r="A1555" s="207"/>
      <c r="B1555" s="207"/>
    </row>
    <row r="1556" spans="1:2" ht="12.75" x14ac:dyDescent="0.2">
      <c r="A1556" s="207"/>
      <c r="B1556" s="207"/>
    </row>
    <row r="1557" spans="1:2" ht="12.75" x14ac:dyDescent="0.2">
      <c r="A1557" s="207"/>
      <c r="B1557" s="207"/>
    </row>
    <row r="1558" spans="1:2" ht="12.75" x14ac:dyDescent="0.2">
      <c r="A1558" s="207"/>
      <c r="B1558" s="207"/>
    </row>
    <row r="1559" spans="1:2" ht="12.75" x14ac:dyDescent="0.2">
      <c r="A1559" s="207"/>
      <c r="B1559" s="207"/>
    </row>
    <row r="1560" spans="1:2" ht="12.75" x14ac:dyDescent="0.2">
      <c r="A1560" s="207"/>
      <c r="B1560" s="207"/>
    </row>
    <row r="1561" spans="1:2" ht="12.75" x14ac:dyDescent="0.2">
      <c r="A1561" s="207"/>
      <c r="B1561" s="207"/>
    </row>
    <row r="1562" spans="1:2" ht="12.75" x14ac:dyDescent="0.2">
      <c r="A1562" s="207"/>
      <c r="B1562" s="207"/>
    </row>
    <row r="1563" spans="1:2" ht="12.75" x14ac:dyDescent="0.2">
      <c r="A1563" s="207"/>
      <c r="B1563" s="207"/>
    </row>
    <row r="1564" spans="1:2" ht="12.75" x14ac:dyDescent="0.2">
      <c r="A1564" s="207"/>
      <c r="B1564" s="207"/>
    </row>
    <row r="1565" spans="1:2" ht="12.75" x14ac:dyDescent="0.2">
      <c r="A1565" s="207"/>
      <c r="B1565" s="207"/>
    </row>
    <row r="1566" spans="1:2" ht="12.75" x14ac:dyDescent="0.2">
      <c r="A1566" s="207"/>
      <c r="B1566" s="207"/>
    </row>
    <row r="1567" spans="1:2" ht="12.75" x14ac:dyDescent="0.2">
      <c r="A1567" s="207"/>
      <c r="B1567" s="207"/>
    </row>
    <row r="1568" spans="1:2" ht="12.75" x14ac:dyDescent="0.2">
      <c r="A1568" s="207"/>
      <c r="B1568" s="207"/>
    </row>
    <row r="1569" spans="1:2" ht="12.75" x14ac:dyDescent="0.2">
      <c r="A1569" s="207"/>
      <c r="B1569" s="207"/>
    </row>
    <row r="1570" spans="1:2" ht="12.75" x14ac:dyDescent="0.2">
      <c r="A1570" s="207"/>
      <c r="B1570" s="207"/>
    </row>
    <row r="1571" spans="1:2" ht="12.75" x14ac:dyDescent="0.2">
      <c r="A1571" s="207"/>
      <c r="B1571" s="207"/>
    </row>
    <row r="1572" spans="1:2" ht="12.75" x14ac:dyDescent="0.2">
      <c r="A1572" s="207"/>
      <c r="B1572" s="207"/>
    </row>
    <row r="1573" spans="1:2" ht="12.75" x14ac:dyDescent="0.2">
      <c r="A1573" s="207"/>
      <c r="B1573" s="207"/>
    </row>
    <row r="1574" spans="1:2" ht="12.75" x14ac:dyDescent="0.2">
      <c r="A1574" s="207"/>
      <c r="B1574" s="207"/>
    </row>
    <row r="1575" spans="1:2" ht="12.75" x14ac:dyDescent="0.2">
      <c r="A1575" s="207"/>
      <c r="B1575" s="207"/>
    </row>
    <row r="1576" spans="1:2" ht="12.75" x14ac:dyDescent="0.2">
      <c r="A1576" s="207"/>
      <c r="B1576" s="207"/>
    </row>
    <row r="1577" spans="1:2" ht="12.75" x14ac:dyDescent="0.2">
      <c r="A1577" s="207"/>
      <c r="B1577" s="207"/>
    </row>
    <row r="1578" spans="1:2" ht="12.75" x14ac:dyDescent="0.2">
      <c r="A1578" s="207"/>
      <c r="B1578" s="207"/>
    </row>
    <row r="1579" spans="1:2" ht="12.75" x14ac:dyDescent="0.2">
      <c r="A1579" s="207"/>
      <c r="B1579" s="207"/>
    </row>
    <row r="1580" spans="1:2" ht="12.75" x14ac:dyDescent="0.2">
      <c r="A1580" s="207"/>
      <c r="B1580" s="207"/>
    </row>
    <row r="1581" spans="1:2" ht="12.75" x14ac:dyDescent="0.2">
      <c r="A1581" s="207"/>
      <c r="B1581" s="207"/>
    </row>
    <row r="1582" spans="1:2" ht="12.75" x14ac:dyDescent="0.2">
      <c r="A1582" s="207"/>
      <c r="B1582" s="207"/>
    </row>
    <row r="1583" spans="1:2" ht="12.75" x14ac:dyDescent="0.2">
      <c r="A1583" s="207"/>
      <c r="B1583" s="207"/>
    </row>
    <row r="1584" spans="1:2" ht="12.75" x14ac:dyDescent="0.2">
      <c r="A1584" s="207"/>
      <c r="B1584" s="207"/>
    </row>
    <row r="1585" spans="1:2" ht="12.75" x14ac:dyDescent="0.2">
      <c r="A1585" s="207"/>
      <c r="B1585" s="207"/>
    </row>
    <row r="1586" spans="1:2" ht="12.75" x14ac:dyDescent="0.2">
      <c r="A1586" s="207"/>
      <c r="B1586" s="207"/>
    </row>
  </sheetData>
  <mergeCells count="5">
    <mergeCell ref="C4:H4"/>
    <mergeCell ref="I4:K4"/>
    <mergeCell ref="M4:O4"/>
    <mergeCell ref="C122:I122"/>
    <mergeCell ref="C123:K130"/>
  </mergeCells>
  <pageMargins left="0.74803149606299213" right="0.74803149606299213" top="0.98425196850393704" bottom="0.98425196850393704" header="0.51181102362204722" footer="0.51181102362204722"/>
  <pageSetup paperSize="8" scale="59" fitToHeight="0" orientation="landscape" r:id="rId1"/>
  <headerFooter alignWithMargins="0"/>
  <rowBreaks count="1" manualBreakCount="1">
    <brk id="7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16"/>
  <sheetViews>
    <sheetView topLeftCell="A2" zoomScale="65" zoomScaleNormal="65" workbookViewId="0">
      <selection activeCell="C195" sqref="C195"/>
    </sheetView>
  </sheetViews>
  <sheetFormatPr defaultColWidth="9.28515625" defaultRowHeight="12.75" x14ac:dyDescent="0.2"/>
  <cols>
    <col min="1" max="1" width="3.5703125" style="19" customWidth="1"/>
    <col min="2" max="2" width="7.42578125" style="69" customWidth="1"/>
    <col min="3" max="3" width="98.140625" style="19" customWidth="1"/>
    <col min="4" max="4" width="2.140625" style="19" customWidth="1"/>
    <col min="5" max="5" width="1.140625" style="19" customWidth="1"/>
    <col min="6" max="6" width="15.28515625" style="19" customWidth="1"/>
    <col min="7" max="7" width="13.140625" style="19" customWidth="1"/>
    <col min="8" max="8" width="18.140625" style="19" bestFit="1" customWidth="1"/>
    <col min="9" max="9" width="17.7109375" style="19" customWidth="1"/>
    <col min="10" max="10" width="18.7109375" style="19" customWidth="1"/>
    <col min="11" max="11" width="11.85546875" style="19" customWidth="1"/>
    <col min="12" max="12" width="16.140625" style="19" customWidth="1"/>
    <col min="13" max="13" width="3.85546875" style="19" customWidth="1"/>
    <col min="14" max="14" width="13.28515625" style="19" customWidth="1"/>
    <col min="15" max="15" width="11.85546875" style="19" customWidth="1"/>
    <col min="16" max="16" width="15.85546875" style="19" customWidth="1"/>
    <col min="17" max="17" width="10.140625" style="19" customWidth="1"/>
    <col min="18" max="18" width="0.85546875" style="19" customWidth="1"/>
    <col min="19" max="19" width="10.140625" style="19" customWidth="1"/>
    <col min="20" max="20" width="0.85546875" style="19" customWidth="1"/>
    <col min="21" max="21" width="10.140625" style="19" customWidth="1"/>
    <col min="22" max="22" width="9.28515625" style="19" customWidth="1"/>
    <col min="23" max="23" width="28.140625" style="19" hidden="1" customWidth="1"/>
    <col min="24" max="24" width="9.42578125" style="19" customWidth="1"/>
    <col min="25" max="25" width="9.5703125" style="19" hidden="1" customWidth="1"/>
    <col min="26" max="26" width="2.140625" style="19" hidden="1" customWidth="1"/>
    <col min="27" max="46" width="9.5703125" style="19" hidden="1" customWidth="1"/>
    <col min="47" max="47" width="0.7109375" style="19" hidden="1" customWidth="1"/>
    <col min="48" max="49" width="9.5703125" style="19" hidden="1" customWidth="1"/>
    <col min="50" max="50" width="9.28515625" style="19" customWidth="1"/>
    <col min="51" max="16384" width="9.28515625" style="19"/>
  </cols>
  <sheetData>
    <row r="1" spans="1:47" ht="15.75" x14ac:dyDescent="0.2">
      <c r="A1" s="12"/>
      <c r="B1" s="13"/>
      <c r="C1" s="6"/>
      <c r="D1" s="1"/>
      <c r="E1" s="14"/>
      <c r="F1" s="3"/>
      <c r="G1" s="14"/>
      <c r="H1" s="3"/>
      <c r="I1" s="14"/>
      <c r="J1" s="3"/>
      <c r="K1" s="14"/>
      <c r="L1" s="3"/>
      <c r="M1" s="15"/>
      <c r="N1" s="3"/>
      <c r="O1" s="11"/>
      <c r="P1" s="3"/>
      <c r="Q1" s="16"/>
      <c r="R1" s="5"/>
      <c r="S1" s="7"/>
      <c r="T1" s="9"/>
      <c r="U1" s="17"/>
      <c r="V1" s="18"/>
      <c r="W1" s="12"/>
      <c r="X1" s="12"/>
    </row>
    <row r="2" spans="1:47" ht="21" thickBot="1" x14ac:dyDescent="0.35">
      <c r="A2" s="20"/>
      <c r="B2" s="20"/>
      <c r="C2" s="21" t="s">
        <v>266</v>
      </c>
      <c r="D2" s="22"/>
      <c r="E2" s="18"/>
      <c r="F2" s="23"/>
      <c r="G2" s="214"/>
      <c r="H2" s="214"/>
      <c r="I2" s="214"/>
      <c r="J2" s="214"/>
      <c r="K2" s="214"/>
      <c r="L2" s="18"/>
      <c r="M2" s="18"/>
      <c r="N2" s="3"/>
      <c r="O2" s="11"/>
      <c r="P2" s="3"/>
      <c r="Q2" s="16"/>
      <c r="R2" s="5"/>
      <c r="S2" s="7"/>
      <c r="T2" s="9"/>
      <c r="U2" s="17"/>
      <c r="V2" s="18"/>
      <c r="W2" s="12"/>
      <c r="X2" s="12"/>
    </row>
    <row r="3" spans="1:47" s="31" customFormat="1" ht="17.45" customHeight="1" thickBot="1" x14ac:dyDescent="0.3">
      <c r="A3" s="21"/>
      <c r="B3" s="22"/>
      <c r="C3" s="24" t="s">
        <v>158</v>
      </c>
      <c r="D3" s="25"/>
      <c r="E3" s="25"/>
      <c r="F3" s="26" t="s">
        <v>159</v>
      </c>
      <c r="G3" s="215" t="s">
        <v>272</v>
      </c>
      <c r="H3" s="215"/>
      <c r="I3" s="215"/>
      <c r="J3" s="27" t="s">
        <v>160</v>
      </c>
      <c r="K3" s="216">
        <v>373</v>
      </c>
      <c r="L3" s="216"/>
      <c r="M3" s="216"/>
      <c r="N3" s="3"/>
      <c r="O3" s="11"/>
      <c r="P3" s="3"/>
      <c r="Q3" s="16"/>
      <c r="R3" s="3"/>
      <c r="S3" s="11"/>
      <c r="T3" s="28"/>
      <c r="U3" s="29"/>
      <c r="V3" s="25"/>
      <c r="W3" s="30"/>
      <c r="X3" s="30"/>
    </row>
    <row r="4" spans="1:47" s="31" customFormat="1" ht="15.75" x14ac:dyDescent="0.25">
      <c r="A4" s="21"/>
      <c r="B4" s="22"/>
      <c r="C4" s="22"/>
      <c r="D4" s="25"/>
      <c r="E4" s="25"/>
      <c r="F4" s="25"/>
      <c r="G4" s="217"/>
      <c r="H4" s="217"/>
      <c r="I4" s="217"/>
      <c r="J4" s="25"/>
      <c r="K4" s="217"/>
      <c r="L4" s="217"/>
      <c r="M4" s="217"/>
      <c r="N4" s="3"/>
      <c r="O4" s="11"/>
      <c r="P4" s="3"/>
      <c r="Q4" s="16"/>
      <c r="R4" s="3"/>
      <c r="S4" s="11"/>
      <c r="T4" s="28"/>
      <c r="U4" s="29"/>
      <c r="V4" s="25"/>
      <c r="W4" s="30"/>
      <c r="X4" s="30"/>
    </row>
    <row r="5" spans="1:47" s="31" customFormat="1" ht="15.75" x14ac:dyDescent="0.25">
      <c r="A5" s="21"/>
      <c r="B5" s="22"/>
      <c r="C5" s="18"/>
      <c r="D5" s="25"/>
      <c r="E5" s="25"/>
      <c r="F5" s="25"/>
      <c r="G5" s="218"/>
      <c r="H5" s="218"/>
      <c r="I5" s="218"/>
      <c r="J5" s="25"/>
      <c r="K5" s="25"/>
      <c r="L5" s="25"/>
      <c r="M5" s="25"/>
      <c r="N5" s="3"/>
      <c r="O5" s="11"/>
      <c r="P5" s="3"/>
      <c r="Q5" s="16"/>
      <c r="R5" s="3"/>
      <c r="S5" s="11"/>
      <c r="T5" s="28"/>
      <c r="U5" s="29"/>
      <c r="V5" s="25"/>
      <c r="W5" s="30"/>
      <c r="X5" s="30"/>
    </row>
    <row r="6" spans="1:47" ht="15" x14ac:dyDescent="0.2">
      <c r="A6" s="18"/>
      <c r="B6" s="32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  <c r="O6" s="11"/>
      <c r="P6" s="3"/>
      <c r="Q6" s="16"/>
      <c r="R6" s="5"/>
      <c r="S6" s="7"/>
      <c r="T6" s="9"/>
      <c r="U6" s="17"/>
      <c r="V6" s="18"/>
      <c r="W6" s="12"/>
      <c r="X6" s="12"/>
    </row>
    <row r="7" spans="1:47" ht="15.75" x14ac:dyDescent="0.2">
      <c r="A7" s="12"/>
      <c r="B7" s="13"/>
      <c r="C7" s="6"/>
      <c r="D7" s="1"/>
      <c r="E7" s="14"/>
      <c r="F7" s="3"/>
      <c r="G7" s="14"/>
      <c r="H7" s="3"/>
      <c r="I7" s="14"/>
      <c r="J7" s="3"/>
      <c r="K7" s="14"/>
      <c r="L7" s="3"/>
      <c r="M7" s="15"/>
      <c r="N7" s="3"/>
      <c r="O7" s="11"/>
      <c r="P7" s="3"/>
      <c r="Q7" s="16"/>
      <c r="R7" s="5"/>
      <c r="S7" s="7"/>
      <c r="T7" s="9"/>
      <c r="U7" s="17"/>
      <c r="V7" s="18"/>
      <c r="W7" s="12"/>
      <c r="X7" s="12"/>
    </row>
    <row r="8" spans="1:47" s="33" customFormat="1" ht="15.75" x14ac:dyDescent="0.2">
      <c r="A8" s="12"/>
      <c r="B8" s="13"/>
      <c r="C8" s="6"/>
      <c r="D8" s="1"/>
      <c r="E8" s="14"/>
      <c r="F8" s="3"/>
      <c r="G8" s="14"/>
      <c r="H8" s="3"/>
      <c r="I8" s="14"/>
      <c r="J8" s="3"/>
      <c r="K8" s="14"/>
      <c r="L8" s="3"/>
      <c r="M8" s="15"/>
      <c r="N8" s="3"/>
      <c r="O8" s="11"/>
      <c r="P8" s="3"/>
      <c r="Q8" s="16"/>
      <c r="R8" s="5"/>
      <c r="S8" s="7"/>
      <c r="T8" s="9"/>
      <c r="U8" s="17"/>
      <c r="V8" s="18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s="42" customFormat="1" ht="15.75" customHeight="1" x14ac:dyDescent="0.2">
      <c r="A9" s="18"/>
      <c r="B9" s="34"/>
      <c r="C9" s="35" t="s">
        <v>161</v>
      </c>
      <c r="D9" s="35"/>
      <c r="E9" s="35"/>
      <c r="F9" s="36"/>
      <c r="G9" s="213" t="s">
        <v>162</v>
      </c>
      <c r="H9" s="213"/>
      <c r="I9" s="213"/>
      <c r="J9" s="37"/>
      <c r="K9" s="37"/>
      <c r="L9" s="37"/>
      <c r="M9" s="38"/>
      <c r="N9" s="3"/>
      <c r="O9" s="3"/>
      <c r="P9" s="3"/>
      <c r="Q9" s="39"/>
      <c r="R9" s="40"/>
      <c r="S9" s="7"/>
      <c r="T9" s="41"/>
      <c r="U9" s="41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 s="42" customFormat="1" ht="63" x14ac:dyDescent="0.2">
      <c r="A10" s="18"/>
      <c r="B10" s="34"/>
      <c r="C10" s="35"/>
      <c r="D10" s="35"/>
      <c r="E10" s="35"/>
      <c r="F10" s="43" t="s">
        <v>163</v>
      </c>
      <c r="G10" s="36" t="s">
        <v>164</v>
      </c>
      <c r="H10" s="43" t="s">
        <v>165</v>
      </c>
      <c r="I10" s="36" t="s">
        <v>166</v>
      </c>
      <c r="J10" s="43" t="s">
        <v>167</v>
      </c>
      <c r="K10" s="44" t="s">
        <v>168</v>
      </c>
      <c r="L10" s="44" t="s">
        <v>169</v>
      </c>
      <c r="M10" s="38"/>
      <c r="N10" s="45" t="s">
        <v>170</v>
      </c>
      <c r="O10" s="45" t="s">
        <v>171</v>
      </c>
      <c r="P10" s="45" t="s">
        <v>172</v>
      </c>
      <c r="Q10" s="39"/>
      <c r="R10" s="40"/>
      <c r="S10" s="7"/>
      <c r="T10" s="41"/>
      <c r="U10" s="41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</row>
    <row r="11" spans="1:47" s="42" customFormat="1" ht="15.75" x14ac:dyDescent="0.2">
      <c r="A11" s="18"/>
      <c r="B11" s="34"/>
      <c r="C11" s="8" t="s">
        <v>173</v>
      </c>
      <c r="D11" s="46"/>
      <c r="E11" s="38"/>
      <c r="F11" s="43" t="s">
        <v>174</v>
      </c>
      <c r="G11" s="43" t="s">
        <v>175</v>
      </c>
      <c r="H11" s="43" t="s">
        <v>176</v>
      </c>
      <c r="I11" s="43" t="s">
        <v>177</v>
      </c>
      <c r="J11" s="43" t="s">
        <v>178</v>
      </c>
      <c r="K11" s="43" t="s">
        <v>179</v>
      </c>
      <c r="L11" s="43" t="s">
        <v>180</v>
      </c>
      <c r="M11" s="47"/>
      <c r="N11" s="43" t="s">
        <v>181</v>
      </c>
      <c r="O11" s="43" t="s">
        <v>182</v>
      </c>
      <c r="P11" s="43" t="s">
        <v>183</v>
      </c>
      <c r="Q11" s="39"/>
      <c r="R11" s="40"/>
      <c r="S11" s="7"/>
      <c r="T11" s="41"/>
      <c r="U11" s="41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s="42" customFormat="1" ht="15.75" x14ac:dyDescent="0.2">
      <c r="A12" s="18"/>
      <c r="B12" s="34"/>
      <c r="C12" s="8"/>
      <c r="D12" s="46"/>
      <c r="E12" s="38"/>
      <c r="F12" s="38"/>
      <c r="G12" s="38"/>
      <c r="H12" s="38"/>
      <c r="I12" s="38"/>
      <c r="J12" s="38"/>
      <c r="K12" s="38"/>
      <c r="L12" s="38"/>
      <c r="M12" s="38"/>
      <c r="N12" s="3"/>
      <c r="O12" s="16"/>
      <c r="P12" s="3"/>
      <c r="Q12" s="39"/>
      <c r="R12" s="40"/>
      <c r="S12" s="7"/>
      <c r="T12" s="41"/>
      <c r="U12" s="41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s="33" customFormat="1" ht="15.75" x14ac:dyDescent="0.2">
      <c r="A13" s="12"/>
      <c r="B13" s="13" t="s">
        <v>184</v>
      </c>
      <c r="C13" s="6" t="s">
        <v>185</v>
      </c>
      <c r="D13" s="1"/>
      <c r="E13" s="3"/>
      <c r="F13" s="4">
        <v>1388984</v>
      </c>
      <c r="G13" s="4">
        <v>0</v>
      </c>
      <c r="H13" s="4">
        <v>0</v>
      </c>
      <c r="I13" s="4">
        <v>0</v>
      </c>
      <c r="J13" s="4">
        <f>SUM(F13:I13)</f>
        <v>1388984</v>
      </c>
      <c r="K13" s="4">
        <v>19362</v>
      </c>
      <c r="L13" s="4">
        <f>J13-K13</f>
        <v>1369622</v>
      </c>
      <c r="M13" s="14"/>
      <c r="N13" s="4">
        <v>0</v>
      </c>
      <c r="O13" s="4">
        <v>0</v>
      </c>
      <c r="P13" s="4">
        <f>L13-N13-O13</f>
        <v>1369622</v>
      </c>
      <c r="Q13" s="16"/>
      <c r="R13" s="5"/>
      <c r="S13" s="7"/>
      <c r="T13" s="10"/>
      <c r="U13" s="48"/>
      <c r="V13" s="1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33" customFormat="1" ht="36.75" customHeight="1" x14ac:dyDescent="0.2">
      <c r="A14" s="12"/>
      <c r="B14" s="13" t="s">
        <v>186</v>
      </c>
      <c r="C14" s="6" t="s">
        <v>187</v>
      </c>
      <c r="D14" s="1"/>
      <c r="E14" s="3"/>
      <c r="F14" s="4">
        <v>0</v>
      </c>
      <c r="G14" s="4">
        <v>0</v>
      </c>
      <c r="H14" s="4">
        <v>0</v>
      </c>
      <c r="I14" s="4">
        <v>0</v>
      </c>
      <c r="J14" s="4">
        <f t="shared" ref="J14:J16" si="0">SUM(F14:I14)</f>
        <v>0</v>
      </c>
      <c r="K14" s="4">
        <v>0</v>
      </c>
      <c r="L14" s="4">
        <f t="shared" ref="L14:L16" si="1">J14-K14</f>
        <v>0</v>
      </c>
      <c r="M14" s="14"/>
      <c r="N14" s="4">
        <v>0</v>
      </c>
      <c r="O14" s="4">
        <v>0</v>
      </c>
      <c r="P14" s="4">
        <f t="shared" ref="P14:P16" si="2">L14-N14-O14</f>
        <v>0</v>
      </c>
      <c r="Q14" s="16"/>
      <c r="R14" s="5"/>
      <c r="S14" s="7"/>
      <c r="T14" s="10"/>
      <c r="U14" s="48"/>
      <c r="V14" s="18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33" customFormat="1" ht="15.75" x14ac:dyDescent="0.2">
      <c r="A15" s="12"/>
      <c r="B15" s="13" t="s">
        <v>188</v>
      </c>
      <c r="C15" s="6" t="s">
        <v>189</v>
      </c>
      <c r="D15" s="1"/>
      <c r="E15" s="3"/>
      <c r="F15" s="4">
        <v>0</v>
      </c>
      <c r="G15" s="4">
        <v>0</v>
      </c>
      <c r="H15" s="4">
        <v>0</v>
      </c>
      <c r="I15" s="4">
        <v>0</v>
      </c>
      <c r="J15" s="4">
        <f t="shared" si="0"/>
        <v>0</v>
      </c>
      <c r="K15" s="4">
        <v>0</v>
      </c>
      <c r="L15" s="4">
        <f t="shared" si="1"/>
        <v>0</v>
      </c>
      <c r="M15" s="14"/>
      <c r="N15" s="4">
        <v>0</v>
      </c>
      <c r="O15" s="4">
        <v>0</v>
      </c>
      <c r="P15" s="4">
        <f t="shared" si="2"/>
        <v>0</v>
      </c>
      <c r="Q15" s="16"/>
      <c r="R15" s="5"/>
      <c r="S15" s="7"/>
      <c r="T15" s="10"/>
      <c r="U15" s="48"/>
      <c r="V15" s="18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33" customFormat="1" ht="15.75" x14ac:dyDescent="0.2">
      <c r="A16" s="12"/>
      <c r="B16" s="13" t="s">
        <v>190</v>
      </c>
      <c r="C16" s="6" t="s">
        <v>191</v>
      </c>
      <c r="D16" s="1"/>
      <c r="E16" s="3"/>
      <c r="F16" s="4">
        <v>1381734</v>
      </c>
      <c r="G16" s="4">
        <v>383647</v>
      </c>
      <c r="H16" s="4">
        <v>0</v>
      </c>
      <c r="I16" s="4">
        <v>0</v>
      </c>
      <c r="J16" s="4">
        <f t="shared" si="0"/>
        <v>1765381</v>
      </c>
      <c r="K16" s="4">
        <v>347281</v>
      </c>
      <c r="L16" s="4">
        <f t="shared" si="1"/>
        <v>1418100</v>
      </c>
      <c r="M16" s="14"/>
      <c r="N16" s="4">
        <v>150000</v>
      </c>
      <c r="O16" s="4">
        <v>0</v>
      </c>
      <c r="P16" s="4">
        <f t="shared" si="2"/>
        <v>1268100</v>
      </c>
      <c r="Q16" s="16"/>
      <c r="R16" s="5"/>
      <c r="S16" s="7"/>
      <c r="T16" s="10"/>
      <c r="U16" s="48"/>
      <c r="V16" s="18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9" s="33" customFormat="1" ht="16.5" thickBot="1" x14ac:dyDescent="0.25">
      <c r="A17" s="12"/>
      <c r="B17" s="13"/>
      <c r="C17" s="6"/>
      <c r="D17" s="1"/>
      <c r="E17" s="3"/>
      <c r="F17" s="3"/>
      <c r="G17" s="3"/>
      <c r="H17" s="3"/>
      <c r="I17" s="3"/>
      <c r="J17" s="3"/>
      <c r="K17" s="3"/>
      <c r="L17" s="3"/>
      <c r="M17" s="14"/>
      <c r="N17" s="3"/>
      <c r="O17" s="49"/>
      <c r="P17" s="3"/>
      <c r="Q17" s="16"/>
      <c r="R17" s="5"/>
      <c r="S17" s="7"/>
      <c r="T17" s="10"/>
      <c r="U17" s="48"/>
      <c r="V17" s="18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9" s="42" customFormat="1" ht="16.5" thickBot="1" x14ac:dyDescent="0.25">
      <c r="A18" s="18"/>
      <c r="B18" s="34" t="s">
        <v>192</v>
      </c>
      <c r="C18" s="6" t="s">
        <v>193</v>
      </c>
      <c r="D18" s="1"/>
      <c r="E18" s="3"/>
      <c r="F18" s="50">
        <f>SUM(F13:F17)</f>
        <v>2770718</v>
      </c>
      <c r="G18" s="51">
        <f>SUM(G13:G17)</f>
        <v>383647</v>
      </c>
      <c r="H18" s="51">
        <f t="shared" ref="H18:K18" si="3">SUM(H13:H17)</f>
        <v>0</v>
      </c>
      <c r="I18" s="51">
        <f t="shared" si="3"/>
        <v>0</v>
      </c>
      <c r="J18" s="51">
        <f t="shared" si="3"/>
        <v>3154365</v>
      </c>
      <c r="K18" s="51">
        <f t="shared" si="3"/>
        <v>366643</v>
      </c>
      <c r="L18" s="52">
        <f>SUM(L13:L16)</f>
        <v>2787722</v>
      </c>
      <c r="M18" s="15"/>
      <c r="N18" s="50">
        <f>SUM(N13:N17)</f>
        <v>150000</v>
      </c>
      <c r="O18" s="51">
        <f t="shared" ref="O18" si="4">SUM(O13:O17)</f>
        <v>0</v>
      </c>
      <c r="P18" s="52">
        <f>SUM(P13:P16)</f>
        <v>2637722</v>
      </c>
      <c r="Q18" s="49"/>
      <c r="R18" s="5"/>
      <c r="S18" s="7"/>
      <c r="T18" s="10"/>
      <c r="U18" s="53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9" s="42" customFormat="1" ht="15.75" x14ac:dyDescent="0.2">
      <c r="A19" s="18"/>
      <c r="B19" s="34"/>
      <c r="C19" s="6"/>
      <c r="D19" s="1"/>
      <c r="E19" s="3"/>
      <c r="F19" s="3"/>
      <c r="G19" s="3"/>
      <c r="H19" s="3"/>
      <c r="I19" s="3"/>
      <c r="J19" s="3"/>
      <c r="K19" s="3"/>
      <c r="L19" s="3"/>
      <c r="M19" s="15"/>
      <c r="N19" s="3"/>
      <c r="O19" s="11"/>
      <c r="P19" s="3"/>
      <c r="Q19" s="49"/>
      <c r="R19" s="5"/>
      <c r="S19" s="7"/>
      <c r="T19" s="10"/>
      <c r="U19" s="53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9" s="42" customFormat="1" ht="15.75" x14ac:dyDescent="0.2">
      <c r="A20" s="18"/>
      <c r="B20" s="34"/>
      <c r="C20" s="6"/>
      <c r="D20" s="1"/>
      <c r="E20" s="3"/>
      <c r="F20" s="3"/>
      <c r="G20" s="3"/>
      <c r="H20" s="3"/>
      <c r="I20" s="3"/>
      <c r="J20" s="3"/>
      <c r="K20" s="3"/>
      <c r="L20" s="3"/>
      <c r="M20" s="3"/>
      <c r="N20" s="38"/>
      <c r="O20" s="11"/>
      <c r="P20" s="38"/>
      <c r="Q20" s="11"/>
      <c r="R20" s="5"/>
      <c r="S20" s="7"/>
      <c r="T20" s="10"/>
      <c r="U20" s="54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9" s="42" customFormat="1" ht="15.75" x14ac:dyDescent="0.2">
      <c r="A21" s="18"/>
      <c r="B21" s="34"/>
      <c r="C21" s="8" t="s">
        <v>194</v>
      </c>
      <c r="D21" s="4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1"/>
      <c r="P21" s="38"/>
      <c r="Q21" s="39"/>
      <c r="R21" s="40"/>
      <c r="S21" s="7"/>
      <c r="T21" s="41"/>
      <c r="U21" s="41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9" s="42" customFormat="1" ht="15.75" x14ac:dyDescent="0.2">
      <c r="A22" s="18"/>
      <c r="B22" s="34"/>
      <c r="C22" s="8"/>
      <c r="D22" s="46"/>
      <c r="E22" s="38"/>
      <c r="F22" s="38"/>
      <c r="G22" s="38"/>
      <c r="H22" s="38"/>
      <c r="I22" s="38"/>
      <c r="J22" s="38"/>
      <c r="K22" s="38"/>
      <c r="L22" s="38"/>
      <c r="M22" s="38"/>
      <c r="N22" s="3"/>
      <c r="O22" s="16"/>
      <c r="P22" s="3"/>
      <c r="Q22" s="39"/>
      <c r="R22" s="40"/>
      <c r="S22" s="7"/>
      <c r="T22" s="41"/>
      <c r="U22" s="41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9" s="33" customFormat="1" ht="15.75" x14ac:dyDescent="0.2">
      <c r="A23" s="12"/>
      <c r="B23" s="13" t="s">
        <v>195</v>
      </c>
      <c r="C23" s="6" t="s">
        <v>196</v>
      </c>
      <c r="D23" s="1"/>
      <c r="E23" s="3"/>
      <c r="F23" s="4">
        <v>4581774</v>
      </c>
      <c r="G23" s="4">
        <v>7519818</v>
      </c>
      <c r="H23" s="4">
        <v>0</v>
      </c>
      <c r="I23" s="4">
        <v>0</v>
      </c>
      <c r="J23" s="4">
        <f t="shared" ref="J23:J32" si="5">SUM(F23:I23)</f>
        <v>12101592</v>
      </c>
      <c r="K23" s="4">
        <v>1184120</v>
      </c>
      <c r="L23" s="4">
        <f t="shared" ref="L23:L32" si="6">J23-K23</f>
        <v>10917472</v>
      </c>
      <c r="M23" s="14"/>
      <c r="N23" s="4">
        <v>0</v>
      </c>
      <c r="O23" s="4">
        <v>0</v>
      </c>
      <c r="P23" s="4">
        <f t="shared" ref="P23:P32" si="7">L23-N23-O23</f>
        <v>10917472</v>
      </c>
      <c r="Q23" s="16"/>
      <c r="R23" s="5"/>
      <c r="S23" s="7"/>
      <c r="T23" s="10"/>
      <c r="U23" s="48"/>
      <c r="V23" s="18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9"/>
      <c r="AW23" s="19"/>
    </row>
    <row r="24" spans="1:49" s="33" customFormat="1" ht="15.75" x14ac:dyDescent="0.2">
      <c r="A24" s="12"/>
      <c r="B24" s="13" t="s">
        <v>197</v>
      </c>
      <c r="C24" s="6" t="s">
        <v>198</v>
      </c>
      <c r="D24" s="1"/>
      <c r="E24" s="3"/>
      <c r="F24" s="4">
        <v>7027894</v>
      </c>
      <c r="G24" s="4">
        <v>4694281</v>
      </c>
      <c r="H24" s="4">
        <v>0</v>
      </c>
      <c r="I24" s="4">
        <v>0</v>
      </c>
      <c r="J24" s="4">
        <f t="shared" si="5"/>
        <v>11722175</v>
      </c>
      <c r="K24" s="4">
        <v>129513</v>
      </c>
      <c r="L24" s="4">
        <f t="shared" si="6"/>
        <v>11592662</v>
      </c>
      <c r="M24" s="14"/>
      <c r="N24" s="4">
        <v>168630</v>
      </c>
      <c r="O24" s="4">
        <v>0</v>
      </c>
      <c r="P24" s="4">
        <f t="shared" si="7"/>
        <v>11424032</v>
      </c>
      <c r="Q24" s="16"/>
      <c r="R24" s="5"/>
      <c r="S24" s="7"/>
      <c r="T24" s="10"/>
      <c r="U24" s="48"/>
      <c r="V24" s="18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9"/>
      <c r="AW24" s="19"/>
    </row>
    <row r="25" spans="1:49" s="33" customFormat="1" ht="15.75" x14ac:dyDescent="0.2">
      <c r="A25" s="12"/>
      <c r="B25" s="13" t="s">
        <v>199</v>
      </c>
      <c r="C25" s="6" t="s">
        <v>200</v>
      </c>
      <c r="D25" s="1"/>
      <c r="E25" s="3"/>
      <c r="F25" s="4">
        <v>1834722</v>
      </c>
      <c r="G25" s="4">
        <v>2082015</v>
      </c>
      <c r="H25" s="4">
        <v>0</v>
      </c>
      <c r="I25" s="4">
        <v>0</v>
      </c>
      <c r="J25" s="4">
        <f t="shared" si="5"/>
        <v>3916737</v>
      </c>
      <c r="K25" s="4">
        <v>158388</v>
      </c>
      <c r="L25" s="4">
        <f t="shared" si="6"/>
        <v>3758349</v>
      </c>
      <c r="M25" s="14"/>
      <c r="N25" s="4">
        <v>500460</v>
      </c>
      <c r="O25" s="4">
        <v>0</v>
      </c>
      <c r="P25" s="4">
        <f t="shared" si="7"/>
        <v>3257889</v>
      </c>
      <c r="Q25" s="16"/>
      <c r="R25" s="5"/>
      <c r="S25" s="7"/>
      <c r="T25" s="10"/>
      <c r="U25" s="48"/>
      <c r="V25" s="18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9"/>
      <c r="AW25" s="19"/>
    </row>
    <row r="26" spans="1:49" s="33" customFormat="1" ht="15.75" x14ac:dyDescent="0.2">
      <c r="A26" s="12"/>
      <c r="B26" s="13" t="s">
        <v>201</v>
      </c>
      <c r="C26" s="6" t="s">
        <v>202</v>
      </c>
      <c r="D26" s="1"/>
      <c r="E26" s="3"/>
      <c r="F26" s="4">
        <v>126197</v>
      </c>
      <c r="G26" s="4">
        <v>2213511</v>
      </c>
      <c r="H26" s="4">
        <v>0</v>
      </c>
      <c r="I26" s="4">
        <v>0</v>
      </c>
      <c r="J26" s="4">
        <f t="shared" si="5"/>
        <v>2339708</v>
      </c>
      <c r="K26" s="4">
        <v>3002</v>
      </c>
      <c r="L26" s="4">
        <f t="shared" si="6"/>
        <v>2336706</v>
      </c>
      <c r="M26" s="14"/>
      <c r="N26" s="4">
        <v>0</v>
      </c>
      <c r="O26" s="4">
        <v>0</v>
      </c>
      <c r="P26" s="4">
        <f t="shared" si="7"/>
        <v>2336706</v>
      </c>
      <c r="Q26" s="16"/>
      <c r="R26" s="5"/>
      <c r="S26" s="7"/>
      <c r="T26" s="10"/>
      <c r="U26" s="48"/>
      <c r="V26" s="18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9"/>
      <c r="AW26" s="19"/>
    </row>
    <row r="27" spans="1:49" s="33" customFormat="1" ht="15.75" x14ac:dyDescent="0.2">
      <c r="A27" s="12"/>
      <c r="B27" s="13" t="s">
        <v>203</v>
      </c>
      <c r="C27" s="6" t="s">
        <v>204</v>
      </c>
      <c r="D27" s="1"/>
      <c r="E27" s="3"/>
      <c r="F27" s="4">
        <v>339072</v>
      </c>
      <c r="G27" s="4">
        <v>828895</v>
      </c>
      <c r="H27" s="4">
        <v>0</v>
      </c>
      <c r="I27" s="4">
        <v>0</v>
      </c>
      <c r="J27" s="4">
        <f t="shared" si="5"/>
        <v>1167967</v>
      </c>
      <c r="K27" s="4">
        <v>146314</v>
      </c>
      <c r="L27" s="4">
        <f t="shared" si="6"/>
        <v>1021653</v>
      </c>
      <c r="M27" s="14"/>
      <c r="N27" s="4">
        <v>0</v>
      </c>
      <c r="O27" s="4">
        <v>0</v>
      </c>
      <c r="P27" s="4">
        <f t="shared" si="7"/>
        <v>1021653</v>
      </c>
      <c r="Q27" s="16"/>
      <c r="R27" s="5"/>
      <c r="S27" s="7"/>
      <c r="T27" s="10"/>
      <c r="U27" s="48"/>
      <c r="V27" s="18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9"/>
      <c r="AW27" s="19"/>
    </row>
    <row r="28" spans="1:49" s="33" customFormat="1" ht="15.75" x14ac:dyDescent="0.2">
      <c r="A28" s="12"/>
      <c r="B28" s="13" t="s">
        <v>205</v>
      </c>
      <c r="C28" s="6" t="s">
        <v>206</v>
      </c>
      <c r="D28" s="1"/>
      <c r="E28" s="3"/>
      <c r="F28" s="4">
        <v>451533</v>
      </c>
      <c r="G28" s="4">
        <v>0</v>
      </c>
      <c r="H28" s="4">
        <v>0</v>
      </c>
      <c r="I28" s="4">
        <v>0</v>
      </c>
      <c r="J28" s="4">
        <f t="shared" si="5"/>
        <v>451533</v>
      </c>
      <c r="K28" s="4">
        <v>591</v>
      </c>
      <c r="L28" s="4">
        <f t="shared" si="6"/>
        <v>450942</v>
      </c>
      <c r="M28" s="14"/>
      <c r="N28" s="4">
        <v>0</v>
      </c>
      <c r="O28" s="4">
        <v>0</v>
      </c>
      <c r="P28" s="4">
        <f t="shared" si="7"/>
        <v>450942</v>
      </c>
      <c r="Q28" s="16"/>
      <c r="R28" s="5"/>
      <c r="S28" s="7"/>
      <c r="T28" s="10"/>
      <c r="U28" s="48"/>
      <c r="V28" s="18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9"/>
      <c r="AW28" s="19"/>
    </row>
    <row r="29" spans="1:49" s="33" customFormat="1" ht="15.75" x14ac:dyDescent="0.2">
      <c r="A29" s="12"/>
      <c r="B29" s="13" t="s">
        <v>207</v>
      </c>
      <c r="C29" s="6" t="s">
        <v>208</v>
      </c>
      <c r="D29" s="1"/>
      <c r="E29" s="3"/>
      <c r="F29" s="4">
        <v>0</v>
      </c>
      <c r="G29" s="4">
        <v>0</v>
      </c>
      <c r="H29" s="4">
        <v>0</v>
      </c>
      <c r="I29" s="4">
        <v>0</v>
      </c>
      <c r="J29" s="4">
        <f t="shared" si="5"/>
        <v>0</v>
      </c>
      <c r="K29" s="4">
        <v>0</v>
      </c>
      <c r="L29" s="4">
        <f t="shared" si="6"/>
        <v>0</v>
      </c>
      <c r="M29" s="14"/>
      <c r="N29" s="4">
        <v>0</v>
      </c>
      <c r="O29" s="4">
        <v>0</v>
      </c>
      <c r="P29" s="4">
        <f t="shared" si="7"/>
        <v>0</v>
      </c>
      <c r="Q29" s="16"/>
      <c r="R29" s="5"/>
      <c r="S29" s="7"/>
      <c r="T29" s="10"/>
      <c r="U29" s="48"/>
      <c r="V29" s="18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9"/>
      <c r="AW29" s="19"/>
    </row>
    <row r="30" spans="1:49" s="33" customFormat="1" ht="15.75" x14ac:dyDescent="0.2">
      <c r="A30" s="12"/>
      <c r="B30" s="13" t="s">
        <v>209</v>
      </c>
      <c r="C30" s="6" t="s">
        <v>210</v>
      </c>
      <c r="D30" s="1"/>
      <c r="E30" s="55"/>
      <c r="F30" s="4">
        <v>0</v>
      </c>
      <c r="G30" s="4">
        <v>0</v>
      </c>
      <c r="H30" s="4">
        <v>0</v>
      </c>
      <c r="I30" s="4">
        <v>0</v>
      </c>
      <c r="J30" s="4">
        <f t="shared" si="5"/>
        <v>0</v>
      </c>
      <c r="K30" s="4">
        <v>0</v>
      </c>
      <c r="L30" s="4">
        <f t="shared" si="6"/>
        <v>0</v>
      </c>
      <c r="M30" s="15"/>
      <c r="N30" s="4">
        <v>0</v>
      </c>
      <c r="O30" s="4">
        <v>0</v>
      </c>
      <c r="P30" s="4">
        <f t="shared" si="7"/>
        <v>0</v>
      </c>
      <c r="Q30" s="16"/>
      <c r="R30" s="5"/>
      <c r="S30" s="7"/>
      <c r="T30" s="10"/>
      <c r="U30" s="48"/>
      <c r="V30" s="18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9"/>
      <c r="AW30" s="19"/>
    </row>
    <row r="31" spans="1:49" s="33" customFormat="1" ht="15.75" x14ac:dyDescent="0.2">
      <c r="A31" s="12"/>
      <c r="B31" s="13" t="s">
        <v>211</v>
      </c>
      <c r="C31" s="6" t="s">
        <v>212</v>
      </c>
      <c r="D31" s="1"/>
      <c r="E31" s="2"/>
      <c r="F31" s="4">
        <v>501525</v>
      </c>
      <c r="G31" s="4">
        <v>3109069</v>
      </c>
      <c r="H31" s="4">
        <v>0</v>
      </c>
      <c r="I31" s="4">
        <v>0</v>
      </c>
      <c r="J31" s="4">
        <f t="shared" si="5"/>
        <v>3610594</v>
      </c>
      <c r="K31" s="4">
        <v>17070</v>
      </c>
      <c r="L31" s="4">
        <f t="shared" si="6"/>
        <v>3593524</v>
      </c>
      <c r="M31" s="14"/>
      <c r="N31" s="4">
        <v>0</v>
      </c>
      <c r="O31" s="4">
        <v>0</v>
      </c>
      <c r="P31" s="4">
        <f t="shared" si="7"/>
        <v>3593524</v>
      </c>
      <c r="Q31" s="16"/>
      <c r="R31" s="5"/>
      <c r="S31" s="7"/>
      <c r="T31" s="10"/>
      <c r="U31" s="48"/>
      <c r="V31" s="18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9"/>
      <c r="AW31" s="19"/>
    </row>
    <row r="32" spans="1:49" s="33" customFormat="1" ht="15.75" x14ac:dyDescent="0.2">
      <c r="A32" s="12"/>
      <c r="B32" s="13" t="s">
        <v>213</v>
      </c>
      <c r="C32" s="6" t="s">
        <v>214</v>
      </c>
      <c r="D32" s="1"/>
      <c r="E32" s="2"/>
      <c r="F32" s="4">
        <v>1013569</v>
      </c>
      <c r="G32" s="4">
        <v>1114579</v>
      </c>
      <c r="H32" s="4">
        <v>0</v>
      </c>
      <c r="I32" s="4">
        <v>0</v>
      </c>
      <c r="J32" s="4">
        <f t="shared" si="5"/>
        <v>2128148</v>
      </c>
      <c r="K32" s="4">
        <v>3329</v>
      </c>
      <c r="L32" s="4">
        <f t="shared" si="6"/>
        <v>2124819</v>
      </c>
      <c r="M32" s="14"/>
      <c r="N32" s="4">
        <v>751158</v>
      </c>
      <c r="O32" s="4">
        <v>0</v>
      </c>
      <c r="P32" s="4">
        <f t="shared" si="7"/>
        <v>1373661</v>
      </c>
      <c r="Q32" s="16"/>
      <c r="R32" s="5"/>
      <c r="S32" s="7"/>
      <c r="T32" s="10"/>
      <c r="U32" s="48"/>
      <c r="V32" s="18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9"/>
      <c r="AW32" s="19"/>
    </row>
    <row r="33" spans="1:49" s="33" customFormat="1" ht="16.5" thickBot="1" x14ac:dyDescent="0.25">
      <c r="A33" s="12"/>
      <c r="B33" s="13"/>
      <c r="C33" s="6"/>
      <c r="D33" s="1"/>
      <c r="E33" s="2"/>
      <c r="F33" s="2"/>
      <c r="G33" s="2"/>
      <c r="H33" s="2"/>
      <c r="I33" s="2"/>
      <c r="J33" s="2"/>
      <c r="K33" s="2"/>
      <c r="L33" s="3"/>
      <c r="M33" s="14"/>
      <c r="N33" s="3"/>
      <c r="O33" s="49"/>
      <c r="P33" s="3"/>
      <c r="Q33" s="16"/>
      <c r="R33" s="5"/>
      <c r="S33" s="7"/>
      <c r="T33" s="10"/>
      <c r="U33" s="48"/>
      <c r="V33" s="18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9"/>
      <c r="AW33" s="19"/>
    </row>
    <row r="34" spans="1:49" s="42" customFormat="1" ht="16.5" thickBot="1" x14ac:dyDescent="0.25">
      <c r="A34" s="18"/>
      <c r="B34" s="34" t="s">
        <v>215</v>
      </c>
      <c r="C34" s="6" t="s">
        <v>216</v>
      </c>
      <c r="D34" s="1"/>
      <c r="E34" s="56"/>
      <c r="F34" s="50">
        <f>SUM(F23:F33)</f>
        <v>15876286</v>
      </c>
      <c r="G34" s="72">
        <f>SUM(G23:G33)</f>
        <v>21562168</v>
      </c>
      <c r="H34" s="72">
        <f t="shared" ref="H34:K34" si="8">SUM(H23:H33)</f>
        <v>0</v>
      </c>
      <c r="I34" s="72">
        <f t="shared" si="8"/>
        <v>0</v>
      </c>
      <c r="J34" s="72">
        <f t="shared" si="8"/>
        <v>37438454</v>
      </c>
      <c r="K34" s="72">
        <f t="shared" si="8"/>
        <v>1642327</v>
      </c>
      <c r="L34" s="52">
        <f>SUM(L23:L33)</f>
        <v>35796127</v>
      </c>
      <c r="M34" s="15"/>
      <c r="N34" s="50">
        <f>SUM(N23:N33)</f>
        <v>1420248</v>
      </c>
      <c r="O34" s="72">
        <f>SUM(O23:O33)</f>
        <v>0</v>
      </c>
      <c r="P34" s="52">
        <f>SUM(P23:P33)</f>
        <v>34375879</v>
      </c>
      <c r="Q34" s="49"/>
      <c r="R34" s="5"/>
      <c r="S34" s="7"/>
      <c r="T34" s="10"/>
      <c r="U34" s="53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9" s="42" customFormat="1" ht="15.75" x14ac:dyDescent="0.2">
      <c r="A35" s="18"/>
      <c r="B35" s="34"/>
      <c r="C35" s="6"/>
      <c r="D35" s="1"/>
      <c r="E35" s="56"/>
      <c r="F35" s="2"/>
      <c r="G35" s="56"/>
      <c r="H35" s="2"/>
      <c r="I35" s="56"/>
      <c r="J35" s="2"/>
      <c r="K35" s="56"/>
      <c r="L35" s="3"/>
      <c r="M35" s="15"/>
      <c r="N35" s="3"/>
      <c r="O35" s="11"/>
      <c r="P35" s="3"/>
      <c r="Q35" s="49"/>
      <c r="R35" s="5"/>
      <c r="S35" s="7"/>
      <c r="T35" s="10"/>
      <c r="U35" s="53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9" s="42" customFormat="1" ht="15.75" x14ac:dyDescent="0.2">
      <c r="A36" s="18"/>
      <c r="B36" s="34"/>
      <c r="C36" s="6"/>
      <c r="D36" s="1"/>
      <c r="E36" s="3"/>
      <c r="F36" s="3"/>
      <c r="G36" s="3"/>
      <c r="H36" s="3"/>
      <c r="I36" s="3"/>
      <c r="J36" s="3"/>
      <c r="K36" s="3"/>
      <c r="L36" s="3"/>
      <c r="M36" s="3"/>
      <c r="N36" s="3"/>
      <c r="O36" s="11"/>
      <c r="P36" s="3"/>
      <c r="Q36" s="11"/>
      <c r="R36" s="5"/>
      <c r="S36" s="7"/>
      <c r="T36" s="10"/>
      <c r="U36" s="54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9" s="42" customFormat="1" ht="15.75" x14ac:dyDescent="0.2">
      <c r="A37" s="18"/>
      <c r="B37" s="34"/>
      <c r="C37" s="8" t="s">
        <v>217</v>
      </c>
      <c r="D37" s="1"/>
      <c r="E37" s="3"/>
      <c r="F37" s="3"/>
      <c r="G37" s="3"/>
      <c r="H37" s="3"/>
      <c r="I37" s="3"/>
      <c r="J37" s="3"/>
      <c r="K37" s="3"/>
      <c r="L37" s="3"/>
      <c r="M37" s="3"/>
      <c r="N37" s="3"/>
      <c r="O37" s="11"/>
      <c r="P37" s="3"/>
      <c r="Q37" s="11"/>
      <c r="R37" s="5"/>
      <c r="S37" s="7"/>
      <c r="T37" s="10"/>
      <c r="U37" s="54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9" s="42" customFormat="1" ht="16.5" thickBot="1" x14ac:dyDescent="0.25">
      <c r="A38" s="18"/>
      <c r="B38" s="34"/>
      <c r="C38" s="6"/>
      <c r="D38" s="1"/>
      <c r="E38" s="3"/>
      <c r="F38" s="3"/>
      <c r="G38" s="3"/>
      <c r="H38" s="3"/>
      <c r="I38" s="3"/>
      <c r="J38" s="3"/>
      <c r="K38" s="3"/>
      <c r="L38" s="3"/>
      <c r="M38" s="3"/>
      <c r="N38" s="3"/>
      <c r="O38" s="16"/>
      <c r="P38" s="3"/>
      <c r="Q38" s="11"/>
      <c r="R38" s="5"/>
      <c r="S38" s="7"/>
      <c r="T38" s="10"/>
      <c r="U38" s="54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9" s="42" customFormat="1" ht="16.5" thickBot="1" x14ac:dyDescent="0.25">
      <c r="A39" s="18"/>
      <c r="B39" s="34" t="s">
        <v>218</v>
      </c>
      <c r="C39" s="6" t="s">
        <v>219</v>
      </c>
      <c r="D39" s="1"/>
      <c r="E39" s="3"/>
      <c r="F39" s="50">
        <v>608863</v>
      </c>
      <c r="G39" s="51">
        <v>10000</v>
      </c>
      <c r="H39" s="51">
        <v>0</v>
      </c>
      <c r="I39" s="51">
        <v>0</v>
      </c>
      <c r="J39" s="51">
        <f>SUM(F39:I39)</f>
        <v>618863</v>
      </c>
      <c r="K39" s="51">
        <v>878</v>
      </c>
      <c r="L39" s="52">
        <f>J39-K39</f>
        <v>617985</v>
      </c>
      <c r="M39" s="3"/>
      <c r="N39" s="50">
        <v>0</v>
      </c>
      <c r="O39" s="72">
        <v>0</v>
      </c>
      <c r="P39" s="52">
        <f>L39-N39-O39</f>
        <v>617985</v>
      </c>
      <c r="Q39" s="16"/>
      <c r="R39" s="5"/>
      <c r="S39" s="7"/>
      <c r="T39" s="10"/>
      <c r="U39" s="54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9" s="42" customFormat="1" ht="15.75" x14ac:dyDescent="0.2">
      <c r="A40" s="18"/>
      <c r="B40" s="34"/>
      <c r="C40" s="6"/>
      <c r="D40" s="1"/>
      <c r="E40" s="3"/>
      <c r="F40" s="3"/>
      <c r="G40" s="3"/>
      <c r="H40" s="3"/>
      <c r="I40" s="3"/>
      <c r="J40" s="3"/>
      <c r="K40" s="3"/>
      <c r="L40" s="3"/>
      <c r="M40" s="3"/>
      <c r="N40" s="3"/>
      <c r="O40" s="11"/>
      <c r="P40" s="3"/>
      <c r="Q40" s="16"/>
      <c r="R40" s="5"/>
      <c r="S40" s="7"/>
      <c r="T40" s="10"/>
      <c r="U40" s="54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9" s="42" customFormat="1" ht="15.75" x14ac:dyDescent="0.2">
      <c r="A41" s="18"/>
      <c r="B41" s="34"/>
      <c r="C41" s="6"/>
      <c r="D41" s="1"/>
      <c r="E41" s="3"/>
      <c r="F41" s="3"/>
      <c r="G41" s="3"/>
      <c r="H41" s="3"/>
      <c r="I41" s="3"/>
      <c r="J41" s="3"/>
      <c r="K41" s="3"/>
      <c r="L41" s="3"/>
      <c r="M41" s="3"/>
      <c r="N41" s="38"/>
      <c r="O41" s="11"/>
      <c r="P41" s="38"/>
      <c r="Q41" s="11"/>
      <c r="R41" s="5"/>
      <c r="S41" s="7"/>
      <c r="T41" s="10"/>
      <c r="U41" s="54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9" s="42" customFormat="1" ht="15.75" x14ac:dyDescent="0.2">
      <c r="A42" s="18"/>
      <c r="B42" s="34"/>
      <c r="C42" s="8" t="s">
        <v>220</v>
      </c>
      <c r="D42" s="46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11"/>
      <c r="P42" s="38"/>
      <c r="Q42" s="39"/>
      <c r="R42" s="40"/>
      <c r="S42" s="7"/>
      <c r="T42" s="41"/>
      <c r="U42" s="41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9" s="42" customFormat="1" ht="15.75" x14ac:dyDescent="0.2">
      <c r="A43" s="18"/>
      <c r="B43" s="34"/>
      <c r="C43" s="8"/>
      <c r="D43" s="46"/>
      <c r="E43" s="38"/>
      <c r="F43" s="38"/>
      <c r="G43" s="38"/>
      <c r="H43" s="38"/>
      <c r="I43" s="38"/>
      <c r="J43" s="38"/>
      <c r="K43" s="38"/>
      <c r="L43" s="38"/>
      <c r="M43" s="38"/>
      <c r="N43" s="3"/>
      <c r="O43" s="16"/>
      <c r="P43" s="3"/>
      <c r="Q43" s="39"/>
      <c r="R43" s="40"/>
      <c r="S43" s="7"/>
      <c r="T43" s="41"/>
      <c r="U43" s="41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9" s="33" customFormat="1" ht="15.75" x14ac:dyDescent="0.2">
      <c r="A44" s="12"/>
      <c r="B44" s="13" t="s">
        <v>221</v>
      </c>
      <c r="C44" s="6" t="s">
        <v>222</v>
      </c>
      <c r="D44" s="1"/>
      <c r="E44" s="3"/>
      <c r="F44" s="4">
        <v>12507291</v>
      </c>
      <c r="G44" s="4">
        <v>1067380</v>
      </c>
      <c r="H44" s="4">
        <v>14060</v>
      </c>
      <c r="I44" s="4">
        <v>0</v>
      </c>
      <c r="J44" s="4">
        <f t="shared" ref="J44:J46" si="9">SUM(F44:I44)</f>
        <v>13588731</v>
      </c>
      <c r="K44" s="4">
        <v>256277</v>
      </c>
      <c r="L44" s="4">
        <f t="shared" ref="L44:L46" si="10">J44-K44</f>
        <v>13332454</v>
      </c>
      <c r="M44" s="14"/>
      <c r="N44" s="4">
        <v>1153168</v>
      </c>
      <c r="O44" s="4">
        <v>0</v>
      </c>
      <c r="P44" s="4">
        <f t="shared" ref="P44:P46" si="11">L44-N44-O44</f>
        <v>12179286</v>
      </c>
      <c r="Q44" s="16"/>
      <c r="R44" s="5"/>
      <c r="S44" s="7"/>
      <c r="T44" s="10"/>
      <c r="U44" s="48"/>
      <c r="V44" s="18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9"/>
      <c r="AW44" s="19"/>
    </row>
    <row r="45" spans="1:49" s="33" customFormat="1" ht="18.75" customHeight="1" x14ac:dyDescent="0.2">
      <c r="A45" s="12"/>
      <c r="B45" s="13" t="s">
        <v>223</v>
      </c>
      <c r="C45" s="6" t="s">
        <v>224</v>
      </c>
      <c r="D45" s="1"/>
      <c r="E45" s="3"/>
      <c r="F45" s="4">
        <v>6200257</v>
      </c>
      <c r="G45" s="4">
        <v>126</v>
      </c>
      <c r="H45" s="4">
        <v>0</v>
      </c>
      <c r="I45" s="4">
        <v>0</v>
      </c>
      <c r="J45" s="4">
        <f t="shared" si="9"/>
        <v>6200383</v>
      </c>
      <c r="K45" s="4">
        <v>539258</v>
      </c>
      <c r="L45" s="4">
        <f t="shared" si="10"/>
        <v>5661125</v>
      </c>
      <c r="M45" s="14"/>
      <c r="N45" s="4">
        <v>1293807</v>
      </c>
      <c r="O45" s="4">
        <v>0</v>
      </c>
      <c r="P45" s="4">
        <f t="shared" si="11"/>
        <v>4367318</v>
      </c>
      <c r="Q45" s="16"/>
      <c r="R45" s="5"/>
      <c r="S45" s="7"/>
      <c r="T45" s="10"/>
      <c r="U45" s="48"/>
      <c r="V45" s="18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9"/>
      <c r="AW45" s="19"/>
    </row>
    <row r="46" spans="1:49" s="33" customFormat="1" ht="15.75" x14ac:dyDescent="0.2">
      <c r="A46" s="12"/>
      <c r="B46" s="13" t="s">
        <v>225</v>
      </c>
      <c r="C46" s="6" t="s">
        <v>267</v>
      </c>
      <c r="D46" s="1"/>
      <c r="E46" s="3"/>
      <c r="F46" s="4">
        <v>710582</v>
      </c>
      <c r="G46" s="4">
        <v>0</v>
      </c>
      <c r="H46" s="4">
        <v>0</v>
      </c>
      <c r="I46" s="4">
        <v>0</v>
      </c>
      <c r="J46" s="4">
        <f t="shared" si="9"/>
        <v>710582</v>
      </c>
      <c r="K46" s="4">
        <v>222650</v>
      </c>
      <c r="L46" s="4">
        <f t="shared" si="10"/>
        <v>487932</v>
      </c>
      <c r="M46" s="14"/>
      <c r="N46" s="4">
        <v>0</v>
      </c>
      <c r="O46" s="4">
        <v>0</v>
      </c>
      <c r="P46" s="4">
        <f t="shared" si="11"/>
        <v>487932</v>
      </c>
      <c r="Q46" s="16"/>
      <c r="R46" s="5"/>
      <c r="S46" s="7"/>
      <c r="T46" s="10"/>
      <c r="U46" s="48"/>
      <c r="V46" s="18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9"/>
      <c r="AW46" s="19"/>
    </row>
    <row r="47" spans="1:49" s="33" customFormat="1" ht="16.5" thickBot="1" x14ac:dyDescent="0.25">
      <c r="A47" s="12"/>
      <c r="B47" s="13"/>
      <c r="C47" s="6"/>
      <c r="D47" s="1"/>
      <c r="E47" s="3"/>
      <c r="F47" s="3"/>
      <c r="G47" s="3"/>
      <c r="H47" s="3"/>
      <c r="I47" s="3"/>
      <c r="J47" s="3"/>
      <c r="K47" s="3"/>
      <c r="L47" s="3"/>
      <c r="M47" s="14"/>
      <c r="N47" s="3"/>
      <c r="O47" s="49"/>
      <c r="P47" s="3"/>
      <c r="Q47" s="16"/>
      <c r="R47" s="5"/>
      <c r="S47" s="7"/>
      <c r="T47" s="10"/>
      <c r="U47" s="48"/>
      <c r="V47" s="18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9"/>
      <c r="AW47" s="19"/>
    </row>
    <row r="48" spans="1:49" s="58" customFormat="1" ht="16.5" thickBot="1" x14ac:dyDescent="0.25">
      <c r="A48" s="57"/>
      <c r="B48" s="34" t="s">
        <v>226</v>
      </c>
      <c r="C48" s="6" t="s">
        <v>227</v>
      </c>
      <c r="D48" s="1"/>
      <c r="E48" s="3"/>
      <c r="F48" s="50">
        <f>SUM(F44:F47)</f>
        <v>19418130</v>
      </c>
      <c r="G48" s="51">
        <f>SUM(G44:G47)</f>
        <v>1067506</v>
      </c>
      <c r="H48" s="51">
        <f t="shared" ref="H48:K48" si="12">SUM(H44:H47)</f>
        <v>14060</v>
      </c>
      <c r="I48" s="51">
        <f t="shared" si="12"/>
        <v>0</v>
      </c>
      <c r="J48" s="51">
        <f t="shared" si="12"/>
        <v>20499696</v>
      </c>
      <c r="K48" s="51">
        <f t="shared" si="12"/>
        <v>1018185</v>
      </c>
      <c r="L48" s="52">
        <f>SUM(L44:L47)</f>
        <v>19481511</v>
      </c>
      <c r="M48" s="15"/>
      <c r="N48" s="50">
        <f>SUM(N44:N47)</f>
        <v>2446975</v>
      </c>
      <c r="O48" s="51">
        <f>SUM(O44:O47)</f>
        <v>0</v>
      </c>
      <c r="P48" s="52">
        <f>SUM(P44:P47)</f>
        <v>17034536</v>
      </c>
      <c r="Q48" s="49"/>
      <c r="R48" s="5"/>
      <c r="S48" s="7"/>
      <c r="T48" s="10"/>
      <c r="U48" s="53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</row>
    <row r="49" spans="1:49" s="58" customFormat="1" ht="15.75" x14ac:dyDescent="0.2">
      <c r="A49" s="57"/>
      <c r="B49" s="34"/>
      <c r="C49" s="6"/>
      <c r="D49" s="1"/>
      <c r="E49" s="3"/>
      <c r="F49" s="3"/>
      <c r="G49" s="3"/>
      <c r="H49" s="3"/>
      <c r="I49" s="3"/>
      <c r="J49" s="3"/>
      <c r="K49" s="3"/>
      <c r="L49" s="3"/>
      <c r="M49" s="15"/>
      <c r="N49" s="3"/>
      <c r="O49" s="49"/>
      <c r="P49" s="3"/>
      <c r="Q49" s="49"/>
      <c r="R49" s="5"/>
      <c r="S49" s="7"/>
      <c r="T49" s="10"/>
      <c r="U49" s="53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</row>
    <row r="50" spans="1:49" s="58" customFormat="1" ht="15.75" x14ac:dyDescent="0.2">
      <c r="A50" s="57"/>
      <c r="B50" s="34"/>
      <c r="C50" s="6"/>
      <c r="D50" s="1"/>
      <c r="E50" s="3"/>
      <c r="F50" s="3"/>
      <c r="G50" s="3"/>
      <c r="H50" s="3"/>
      <c r="I50" s="3"/>
      <c r="J50" s="3"/>
      <c r="K50" s="3"/>
      <c r="L50" s="3"/>
      <c r="M50" s="15"/>
      <c r="N50" s="3"/>
      <c r="O50" s="49"/>
      <c r="P50" s="3"/>
      <c r="Q50" s="49"/>
      <c r="R50" s="5"/>
      <c r="S50" s="7"/>
      <c r="T50" s="10"/>
      <c r="U50" s="53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</row>
    <row r="51" spans="1:49" s="42" customFormat="1" ht="15.75" x14ac:dyDescent="0.2">
      <c r="A51" s="18"/>
      <c r="B51" s="34"/>
      <c r="C51" s="8" t="s">
        <v>228</v>
      </c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11"/>
      <c r="P51" s="3"/>
      <c r="Q51" s="11"/>
      <c r="R51" s="5"/>
      <c r="S51" s="7"/>
      <c r="T51" s="10"/>
      <c r="U51" s="54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9" s="42" customFormat="1" ht="15.75" x14ac:dyDescent="0.2">
      <c r="A52" s="18"/>
      <c r="B52" s="34"/>
      <c r="C52" s="6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16"/>
      <c r="P52" s="3"/>
      <c r="Q52" s="11"/>
      <c r="R52" s="5"/>
      <c r="S52" s="7"/>
      <c r="T52" s="10"/>
      <c r="U52" s="54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9" s="42" customFormat="1" ht="15.75" x14ac:dyDescent="0.2">
      <c r="A53" s="18"/>
      <c r="B53" s="34" t="s">
        <v>229</v>
      </c>
      <c r="C53" s="6" t="s">
        <v>230</v>
      </c>
      <c r="D53" s="1"/>
      <c r="E53" s="3"/>
      <c r="F53" s="4">
        <v>1103517</v>
      </c>
      <c r="G53" s="4">
        <v>0</v>
      </c>
      <c r="H53" s="4">
        <v>0</v>
      </c>
      <c r="I53" s="4">
        <v>0</v>
      </c>
      <c r="J53" s="4">
        <f t="shared" ref="J53:J57" si="13">SUM(F53:I53)</f>
        <v>1103517</v>
      </c>
      <c r="K53" s="4">
        <v>0</v>
      </c>
      <c r="L53" s="4">
        <f t="shared" ref="L53:L57" si="14">J53-K53</f>
        <v>1103517</v>
      </c>
      <c r="M53" s="3"/>
      <c r="N53" s="4">
        <v>0</v>
      </c>
      <c r="O53" s="4">
        <v>0</v>
      </c>
      <c r="P53" s="4">
        <f t="shared" ref="P53:P57" si="15">L53-N53-O53</f>
        <v>1103517</v>
      </c>
      <c r="Q53" s="16"/>
      <c r="R53" s="5"/>
      <c r="S53" s="7"/>
      <c r="T53" s="10"/>
      <c r="U53" s="54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9" s="42" customFormat="1" ht="15.75" x14ac:dyDescent="0.2">
      <c r="A54" s="18"/>
      <c r="B54" s="34" t="s">
        <v>231</v>
      </c>
      <c r="C54" s="6" t="s">
        <v>232</v>
      </c>
      <c r="D54" s="1"/>
      <c r="E54" s="3"/>
      <c r="F54" s="4">
        <v>2750429</v>
      </c>
      <c r="G54" s="4">
        <v>580705</v>
      </c>
      <c r="H54" s="4">
        <v>0</v>
      </c>
      <c r="I54" s="4">
        <v>0</v>
      </c>
      <c r="J54" s="4">
        <f t="shared" si="13"/>
        <v>3331134</v>
      </c>
      <c r="K54" s="4">
        <v>21438</v>
      </c>
      <c r="L54" s="4">
        <f t="shared" si="14"/>
        <v>3309696</v>
      </c>
      <c r="M54" s="3"/>
      <c r="N54" s="4">
        <v>0</v>
      </c>
      <c r="O54" s="4">
        <v>0</v>
      </c>
      <c r="P54" s="4">
        <f t="shared" si="15"/>
        <v>3309696</v>
      </c>
      <c r="Q54" s="16"/>
      <c r="R54" s="5"/>
      <c r="S54" s="7"/>
      <c r="T54" s="10"/>
      <c r="U54" s="54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9" s="42" customFormat="1" ht="15.75" x14ac:dyDescent="0.2">
      <c r="A55" s="18"/>
      <c r="B55" s="34" t="s">
        <v>233</v>
      </c>
      <c r="C55" s="6" t="s">
        <v>234</v>
      </c>
      <c r="D55" s="1"/>
      <c r="E55" s="3"/>
      <c r="F55" s="4">
        <v>0</v>
      </c>
      <c r="G55" s="4">
        <v>0</v>
      </c>
      <c r="H55" s="4">
        <v>0</v>
      </c>
      <c r="I55" s="4">
        <v>0</v>
      </c>
      <c r="J55" s="4">
        <f t="shared" si="13"/>
        <v>0</v>
      </c>
      <c r="K55" s="4">
        <v>0</v>
      </c>
      <c r="L55" s="4">
        <f t="shared" si="14"/>
        <v>0</v>
      </c>
      <c r="M55" s="3"/>
      <c r="N55" s="4">
        <v>0</v>
      </c>
      <c r="O55" s="4">
        <v>0</v>
      </c>
      <c r="P55" s="4">
        <f t="shared" si="15"/>
        <v>0</v>
      </c>
      <c r="Q55" s="16"/>
      <c r="R55" s="5"/>
      <c r="S55" s="7"/>
      <c r="T55" s="10"/>
      <c r="U55" s="54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9" s="42" customFormat="1" ht="15.75" x14ac:dyDescent="0.2">
      <c r="A56" s="18"/>
      <c r="B56" s="34" t="s">
        <v>235</v>
      </c>
      <c r="C56" s="6" t="s">
        <v>236</v>
      </c>
      <c r="D56" s="1"/>
      <c r="E56" s="3"/>
      <c r="F56" s="4">
        <v>3347422</v>
      </c>
      <c r="G56" s="4">
        <v>2235309</v>
      </c>
      <c r="H56" s="4">
        <v>0</v>
      </c>
      <c r="I56" s="4">
        <v>0</v>
      </c>
      <c r="J56" s="4">
        <f t="shared" si="13"/>
        <v>5582731</v>
      </c>
      <c r="K56" s="4">
        <v>163157</v>
      </c>
      <c r="L56" s="4">
        <f t="shared" si="14"/>
        <v>5419574</v>
      </c>
      <c r="M56" s="3"/>
      <c r="N56" s="4">
        <v>2483300</v>
      </c>
      <c r="O56" s="4">
        <v>0</v>
      </c>
      <c r="P56" s="4">
        <f t="shared" si="15"/>
        <v>2936274</v>
      </c>
      <c r="Q56" s="16"/>
      <c r="R56" s="5"/>
      <c r="S56" s="7"/>
      <c r="T56" s="10"/>
      <c r="U56" s="54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9" s="42" customFormat="1" ht="15.75" x14ac:dyDescent="0.2">
      <c r="A57" s="18"/>
      <c r="B57" s="34" t="s">
        <v>237</v>
      </c>
      <c r="C57" s="6" t="s">
        <v>238</v>
      </c>
      <c r="D57" s="1"/>
      <c r="E57" s="3"/>
      <c r="F57" s="4">
        <v>2974429</v>
      </c>
      <c r="G57" s="4">
        <v>716579</v>
      </c>
      <c r="H57" s="4">
        <v>0</v>
      </c>
      <c r="I57" s="4">
        <v>0</v>
      </c>
      <c r="J57" s="4">
        <f t="shared" si="13"/>
        <v>3691008</v>
      </c>
      <c r="K57" s="4">
        <v>139306</v>
      </c>
      <c r="L57" s="4">
        <f t="shared" si="14"/>
        <v>3551702</v>
      </c>
      <c r="M57" s="3"/>
      <c r="N57" s="4">
        <v>0</v>
      </c>
      <c r="O57" s="4">
        <v>0</v>
      </c>
      <c r="P57" s="4">
        <f t="shared" si="15"/>
        <v>3551702</v>
      </c>
      <c r="Q57" s="16"/>
      <c r="R57" s="5"/>
      <c r="S57" s="7"/>
      <c r="T57" s="10"/>
      <c r="U57" s="54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9" s="42" customFormat="1" ht="16.5" thickBot="1" x14ac:dyDescent="0.25">
      <c r="A58" s="18"/>
      <c r="B58" s="34"/>
      <c r="C58" s="6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49"/>
      <c r="P58" s="3"/>
      <c r="Q58" s="16"/>
      <c r="R58" s="5"/>
      <c r="S58" s="7"/>
      <c r="T58" s="10"/>
      <c r="U58" s="54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9" s="42" customFormat="1" ht="16.5" thickBot="1" x14ac:dyDescent="0.25">
      <c r="A59" s="18"/>
      <c r="B59" s="34" t="s">
        <v>239</v>
      </c>
      <c r="C59" s="6" t="s">
        <v>240</v>
      </c>
      <c r="D59" s="1"/>
      <c r="E59" s="3"/>
      <c r="F59" s="50">
        <f>SUM(F53:F58)</f>
        <v>10175797</v>
      </c>
      <c r="G59" s="51">
        <f>SUM(G53:G58)</f>
        <v>3532593</v>
      </c>
      <c r="H59" s="51">
        <f t="shared" ref="H59:K59" si="16">SUM(H53:H58)</f>
        <v>0</v>
      </c>
      <c r="I59" s="51">
        <f t="shared" si="16"/>
        <v>0</v>
      </c>
      <c r="J59" s="51">
        <f t="shared" si="16"/>
        <v>13708390</v>
      </c>
      <c r="K59" s="51">
        <f t="shared" si="16"/>
        <v>323901</v>
      </c>
      <c r="L59" s="52">
        <f>SUM(L53:L58)</f>
        <v>13384489</v>
      </c>
      <c r="M59" s="3"/>
      <c r="N59" s="50">
        <f>SUM(N53:N58)</f>
        <v>2483300</v>
      </c>
      <c r="O59" s="51">
        <f>SUM(O53:O58)</f>
        <v>0</v>
      </c>
      <c r="P59" s="52">
        <f>SUM(P53:P58)</f>
        <v>10901189</v>
      </c>
      <c r="Q59" s="49"/>
      <c r="R59" s="5"/>
      <c r="S59" s="7"/>
      <c r="T59" s="10"/>
      <c r="U59" s="54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9" s="42" customFormat="1" ht="15.75" x14ac:dyDescent="0.2">
      <c r="A60" s="18"/>
      <c r="B60" s="34"/>
      <c r="C60" s="6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11"/>
      <c r="P60" s="3"/>
      <c r="Q60" s="49"/>
      <c r="R60" s="5"/>
      <c r="S60" s="7"/>
      <c r="T60" s="10"/>
      <c r="U60" s="54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  <row r="61" spans="1:49" s="42" customFormat="1" ht="15.75" x14ac:dyDescent="0.2">
      <c r="A61" s="18"/>
      <c r="B61" s="34"/>
      <c r="C61" s="6"/>
      <c r="D61" s="1"/>
      <c r="E61" s="3"/>
      <c r="F61" s="3"/>
      <c r="G61" s="3"/>
      <c r="H61" s="3"/>
      <c r="I61" s="3"/>
      <c r="J61" s="3"/>
      <c r="K61" s="3"/>
      <c r="L61" s="3"/>
      <c r="M61" s="3"/>
      <c r="N61" s="38"/>
      <c r="O61" s="11"/>
      <c r="P61" s="38"/>
      <c r="Q61" s="11"/>
      <c r="R61" s="5"/>
      <c r="S61" s="7"/>
      <c r="T61" s="10"/>
      <c r="U61" s="54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1:49" s="42" customFormat="1" ht="15.75" x14ac:dyDescent="0.2">
      <c r="A62" s="18"/>
      <c r="B62" s="34"/>
      <c r="C62" s="8" t="s">
        <v>241</v>
      </c>
      <c r="D62" s="46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11"/>
      <c r="P62" s="38"/>
      <c r="Q62" s="39"/>
      <c r="R62" s="40"/>
      <c r="S62" s="7"/>
      <c r="T62" s="41"/>
      <c r="U62" s="41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</row>
    <row r="63" spans="1:49" s="42" customFormat="1" ht="15.75" x14ac:dyDescent="0.2">
      <c r="A63" s="18"/>
      <c r="B63" s="34"/>
      <c r="C63" s="8"/>
      <c r="D63" s="46"/>
      <c r="E63" s="38"/>
      <c r="F63" s="38"/>
      <c r="G63" s="38"/>
      <c r="H63" s="38"/>
      <c r="I63" s="38"/>
      <c r="J63" s="38"/>
      <c r="K63" s="38"/>
      <c r="L63" s="38"/>
      <c r="M63" s="38"/>
      <c r="N63" s="3"/>
      <c r="O63" s="16"/>
      <c r="P63" s="3"/>
      <c r="Q63" s="39"/>
      <c r="R63" s="40"/>
      <c r="S63" s="7"/>
      <c r="T63" s="41"/>
      <c r="U63" s="41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</row>
    <row r="64" spans="1:49" s="33" customFormat="1" ht="15.75" x14ac:dyDescent="0.2">
      <c r="A64" s="12"/>
      <c r="B64" s="13" t="s">
        <v>242</v>
      </c>
      <c r="C64" s="6" t="s">
        <v>243</v>
      </c>
      <c r="D64" s="1"/>
      <c r="E64" s="3"/>
      <c r="F64" s="4">
        <v>3691987</v>
      </c>
      <c r="G64" s="4">
        <v>0</v>
      </c>
      <c r="H64" s="4">
        <v>0</v>
      </c>
      <c r="I64" s="4">
        <v>0</v>
      </c>
      <c r="J64" s="4">
        <f t="shared" ref="J64:J65" si="17">SUM(F64:I64)</f>
        <v>3691987</v>
      </c>
      <c r="K64" s="4">
        <v>697793</v>
      </c>
      <c r="L64" s="4">
        <f t="shared" ref="L64:L65" si="18">J64-K64</f>
        <v>2994194</v>
      </c>
      <c r="M64" s="14"/>
      <c r="N64" s="4">
        <v>0</v>
      </c>
      <c r="O64" s="4">
        <v>0</v>
      </c>
      <c r="P64" s="4">
        <f t="shared" ref="P64:P65" si="19">L64-N64-O64</f>
        <v>2994194</v>
      </c>
      <c r="Q64" s="16"/>
      <c r="R64" s="5"/>
      <c r="S64" s="7"/>
      <c r="T64" s="10"/>
      <c r="U64" s="48"/>
      <c r="V64" s="18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9"/>
      <c r="AW64" s="19"/>
    </row>
    <row r="65" spans="1:49" s="33" customFormat="1" ht="15.75" x14ac:dyDescent="0.2">
      <c r="A65" s="12"/>
      <c r="B65" s="13" t="s">
        <v>244</v>
      </c>
      <c r="C65" s="6" t="s">
        <v>245</v>
      </c>
      <c r="D65" s="1"/>
      <c r="E65" s="3"/>
      <c r="F65" s="4">
        <v>2509649</v>
      </c>
      <c r="G65" s="4">
        <v>0</v>
      </c>
      <c r="H65" s="4">
        <v>0</v>
      </c>
      <c r="I65" s="4">
        <v>0</v>
      </c>
      <c r="J65" s="4">
        <f t="shared" si="17"/>
        <v>2509649</v>
      </c>
      <c r="K65" s="4">
        <v>595018</v>
      </c>
      <c r="L65" s="4">
        <f t="shared" si="18"/>
        <v>1914631</v>
      </c>
      <c r="M65" s="14"/>
      <c r="N65" s="4">
        <v>5590</v>
      </c>
      <c r="O65" s="4">
        <v>50590</v>
      </c>
      <c r="P65" s="4">
        <f t="shared" si="19"/>
        <v>1858451</v>
      </c>
      <c r="Q65" s="16"/>
      <c r="R65" s="5"/>
      <c r="S65" s="7"/>
      <c r="T65" s="10"/>
      <c r="U65" s="48"/>
      <c r="V65" s="18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9"/>
      <c r="AW65" s="19"/>
    </row>
    <row r="66" spans="1:49" s="33" customFormat="1" ht="16.5" thickBot="1" x14ac:dyDescent="0.25">
      <c r="A66" s="12"/>
      <c r="B66" s="13"/>
      <c r="C66" s="6"/>
      <c r="D66" s="1"/>
      <c r="E66" s="3"/>
      <c r="F66" s="3"/>
      <c r="G66" s="3"/>
      <c r="H66" s="3"/>
      <c r="I66" s="3"/>
      <c r="J66" s="3"/>
      <c r="K66" s="3"/>
      <c r="L66" s="3"/>
      <c r="M66" s="14"/>
      <c r="N66" s="3"/>
      <c r="O66" s="49"/>
      <c r="P66" s="3"/>
      <c r="Q66" s="16"/>
      <c r="R66" s="5"/>
      <c r="S66" s="7"/>
      <c r="T66" s="10"/>
      <c r="U66" s="48"/>
      <c r="V66" s="18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9"/>
      <c r="AW66" s="19"/>
    </row>
    <row r="67" spans="1:49" s="58" customFormat="1" ht="16.5" thickBot="1" x14ac:dyDescent="0.25">
      <c r="A67" s="57"/>
      <c r="B67" s="34" t="s">
        <v>246</v>
      </c>
      <c r="C67" s="6" t="s">
        <v>247</v>
      </c>
      <c r="D67" s="1"/>
      <c r="E67" s="3"/>
      <c r="F67" s="50">
        <f>SUM(F64:F66)</f>
        <v>6201636</v>
      </c>
      <c r="G67" s="51">
        <f>SUM(G64:G66)</f>
        <v>0</v>
      </c>
      <c r="H67" s="51">
        <f t="shared" ref="H67:K67" si="20">SUM(H64:H66)</f>
        <v>0</v>
      </c>
      <c r="I67" s="51">
        <f t="shared" si="20"/>
        <v>0</v>
      </c>
      <c r="J67" s="51">
        <f t="shared" si="20"/>
        <v>6201636</v>
      </c>
      <c r="K67" s="51">
        <f t="shared" si="20"/>
        <v>1292811</v>
      </c>
      <c r="L67" s="52">
        <f>SUM(L64:L66)</f>
        <v>4908825</v>
      </c>
      <c r="M67" s="15"/>
      <c r="N67" s="50">
        <f>SUM(N64:N66)</f>
        <v>5590</v>
      </c>
      <c r="O67" s="51">
        <f>SUM(O64:O66)</f>
        <v>50590</v>
      </c>
      <c r="P67" s="52">
        <f>SUM(P64:P66)</f>
        <v>4852645</v>
      </c>
      <c r="Q67" s="49"/>
      <c r="R67" s="5"/>
      <c r="S67" s="7"/>
      <c r="T67" s="10"/>
      <c r="U67" s="53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</row>
    <row r="68" spans="1:49" s="58" customFormat="1" ht="15.75" x14ac:dyDescent="0.2">
      <c r="A68" s="57"/>
      <c r="B68" s="34"/>
      <c r="C68" s="6"/>
      <c r="D68" s="1"/>
      <c r="E68" s="3"/>
      <c r="F68" s="3"/>
      <c r="G68" s="3"/>
      <c r="H68" s="3"/>
      <c r="I68" s="3"/>
      <c r="J68" s="3"/>
      <c r="K68" s="3"/>
      <c r="L68" s="3"/>
      <c r="M68" s="15"/>
      <c r="N68" s="3"/>
      <c r="O68" s="49"/>
      <c r="P68" s="3"/>
      <c r="Q68" s="49"/>
      <c r="R68" s="5"/>
      <c r="S68" s="7"/>
      <c r="T68" s="10"/>
      <c r="U68" s="53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</row>
    <row r="69" spans="1:49" s="58" customFormat="1" ht="0.75" customHeight="1" x14ac:dyDescent="0.2">
      <c r="A69" s="57"/>
      <c r="B69" s="34"/>
      <c r="C69" s="6"/>
      <c r="D69" s="1"/>
      <c r="E69" s="3"/>
      <c r="F69" s="3"/>
      <c r="G69" s="3"/>
      <c r="H69" s="3"/>
      <c r="I69" s="3"/>
      <c r="J69" s="3"/>
      <c r="K69" s="3"/>
      <c r="L69" s="3"/>
      <c r="M69" s="15"/>
      <c r="N69" s="3"/>
      <c r="O69" s="49"/>
      <c r="P69" s="3"/>
      <c r="Q69" s="49"/>
      <c r="R69" s="5"/>
      <c r="S69" s="7"/>
      <c r="T69" s="10"/>
      <c r="U69" s="53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</row>
    <row r="70" spans="1:49" s="58" customFormat="1" ht="15.75" x14ac:dyDescent="0.2">
      <c r="A70" s="57"/>
      <c r="B70" s="34"/>
      <c r="C70" s="6"/>
      <c r="D70" s="1"/>
      <c r="E70" s="3"/>
      <c r="F70" s="3"/>
      <c r="G70" s="3"/>
      <c r="H70" s="3"/>
      <c r="I70" s="3"/>
      <c r="J70" s="3"/>
      <c r="K70" s="3"/>
      <c r="L70" s="3"/>
      <c r="M70" s="15"/>
      <c r="N70" s="3"/>
      <c r="O70" s="49"/>
      <c r="P70" s="3"/>
      <c r="Q70" s="49"/>
      <c r="R70" s="5"/>
      <c r="S70" s="7"/>
      <c r="T70" s="10"/>
      <c r="U70" s="53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</row>
    <row r="71" spans="1:49" s="58" customFormat="1" ht="15.75" x14ac:dyDescent="0.2">
      <c r="A71" s="57"/>
      <c r="B71" s="34"/>
      <c r="C71" s="6"/>
      <c r="D71" s="1"/>
      <c r="E71" s="3"/>
      <c r="F71" s="3"/>
      <c r="G71" s="3"/>
      <c r="H71" s="3"/>
      <c r="I71" s="3"/>
      <c r="J71" s="3"/>
      <c r="K71" s="3"/>
      <c r="L71" s="3"/>
      <c r="M71" s="15"/>
      <c r="N71" s="3"/>
      <c r="O71" s="49"/>
      <c r="P71" s="3"/>
      <c r="Q71" s="49"/>
      <c r="R71" s="5"/>
      <c r="S71" s="7"/>
      <c r="T71" s="10"/>
      <c r="U71" s="53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</row>
    <row r="72" spans="1:49" s="58" customFormat="1" ht="15.75" x14ac:dyDescent="0.2">
      <c r="A72" s="57"/>
      <c r="B72" s="34"/>
      <c r="C72" s="8" t="s">
        <v>248</v>
      </c>
      <c r="D72" s="1"/>
      <c r="E72" s="3"/>
      <c r="F72" s="3"/>
      <c r="G72" s="3"/>
      <c r="H72" s="3"/>
      <c r="I72" s="3"/>
      <c r="J72" s="3"/>
      <c r="K72" s="3"/>
      <c r="L72" s="3"/>
      <c r="M72" s="15"/>
      <c r="N72" s="3"/>
      <c r="O72" s="49"/>
      <c r="P72" s="3"/>
      <c r="Q72" s="49"/>
      <c r="R72" s="5"/>
      <c r="S72" s="7"/>
      <c r="T72" s="10"/>
      <c r="U72" s="53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</row>
    <row r="73" spans="1:49" s="58" customFormat="1" ht="15.75" x14ac:dyDescent="0.2">
      <c r="A73" s="57"/>
      <c r="B73" s="34"/>
      <c r="C73" s="6"/>
      <c r="D73" s="1"/>
      <c r="E73" s="3"/>
      <c r="F73" s="3"/>
      <c r="G73" s="3"/>
      <c r="H73" s="3"/>
      <c r="I73" s="3"/>
      <c r="J73" s="3"/>
      <c r="K73" s="3"/>
      <c r="L73" s="3"/>
      <c r="M73" s="15"/>
      <c r="N73" s="3"/>
      <c r="O73" s="16"/>
      <c r="P73" s="3"/>
      <c r="Q73" s="49"/>
      <c r="R73" s="5"/>
      <c r="S73" s="7"/>
      <c r="T73" s="10"/>
      <c r="U73" s="53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</row>
    <row r="74" spans="1:49" s="58" customFormat="1" ht="20.25" customHeight="1" x14ac:dyDescent="0.2">
      <c r="A74" s="57"/>
      <c r="B74" s="34" t="s">
        <v>249</v>
      </c>
      <c r="C74" s="6" t="s">
        <v>250</v>
      </c>
      <c r="D74" s="1"/>
      <c r="E74" s="3"/>
      <c r="F74" s="3"/>
      <c r="G74" s="3"/>
      <c r="H74" s="3"/>
      <c r="I74" s="3"/>
      <c r="J74" s="4">
        <v>5059272</v>
      </c>
      <c r="K74" s="4">
        <v>3772927</v>
      </c>
      <c r="L74" s="4">
        <f t="shared" ref="L74" si="21">J74-K74</f>
        <v>1286345</v>
      </c>
      <c r="M74" s="15"/>
      <c r="N74" s="3"/>
      <c r="O74" s="3"/>
      <c r="P74" s="3"/>
      <c r="Q74" s="16"/>
      <c r="R74" s="5"/>
      <c r="S74" s="7"/>
      <c r="T74" s="10"/>
      <c r="U74" s="53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</row>
    <row r="75" spans="1:49" s="42" customFormat="1" ht="12" customHeight="1" x14ac:dyDescent="0.2">
      <c r="A75" s="18"/>
      <c r="B75" s="34"/>
      <c r="C75" s="6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1"/>
      <c r="R75" s="5"/>
      <c r="S75" s="7"/>
      <c r="T75" s="10"/>
      <c r="U75" s="54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</row>
    <row r="76" spans="1:49" s="42" customFormat="1" ht="4.9000000000000004" customHeight="1" x14ac:dyDescent="0.2">
      <c r="A76" s="18"/>
      <c r="B76" s="34"/>
      <c r="C76" s="6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1"/>
      <c r="R76" s="5"/>
      <c r="S76" s="7"/>
      <c r="T76" s="10"/>
      <c r="U76" s="54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</row>
    <row r="77" spans="1:49" s="33" customFormat="1" ht="31.15" customHeight="1" x14ac:dyDescent="0.2">
      <c r="A77" s="12"/>
      <c r="B77" s="13" t="s">
        <v>251</v>
      </c>
      <c r="C77" s="59" t="s">
        <v>252</v>
      </c>
      <c r="D77" s="60"/>
      <c r="E77" s="60"/>
      <c r="F77" s="60"/>
      <c r="G77" s="60"/>
      <c r="H77" s="3"/>
      <c r="I77" s="3"/>
      <c r="J77" s="4">
        <v>18707</v>
      </c>
      <c r="K77" s="4">
        <v>1255</v>
      </c>
      <c r="L77" s="4">
        <f t="shared" ref="L77" si="22">J77-K77</f>
        <v>17452</v>
      </c>
      <c r="M77" s="14"/>
      <c r="N77" s="3"/>
      <c r="O77" s="3"/>
      <c r="P77" s="3"/>
      <c r="Q77" s="16"/>
      <c r="R77" s="5"/>
      <c r="S77" s="7"/>
      <c r="T77" s="10"/>
      <c r="U77" s="48"/>
      <c r="V77" s="18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9"/>
      <c r="AW77" s="19"/>
    </row>
    <row r="78" spans="1:49" s="42" customFormat="1" ht="13.5" customHeight="1" x14ac:dyDescent="0.2">
      <c r="A78" s="18"/>
      <c r="B78" s="34"/>
      <c r="C78" s="6"/>
      <c r="D78" s="1"/>
      <c r="E78" s="3"/>
      <c r="F78" s="3"/>
      <c r="G78" s="3"/>
      <c r="H78" s="3"/>
      <c r="I78" s="3"/>
      <c r="J78" s="3"/>
      <c r="K78" s="49"/>
      <c r="L78" s="3"/>
      <c r="M78" s="3"/>
      <c r="N78" s="3"/>
      <c r="O78" s="3"/>
      <c r="P78" s="3"/>
      <c r="Q78" s="11"/>
      <c r="R78" s="5"/>
      <c r="S78" s="7"/>
      <c r="T78" s="10"/>
      <c r="U78" s="54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1:49" s="42" customFormat="1" ht="14.65" customHeight="1" x14ac:dyDescent="0.2">
      <c r="A79" s="18"/>
      <c r="B79" s="34"/>
      <c r="C79" s="6"/>
      <c r="D79" s="1"/>
      <c r="E79" s="3"/>
      <c r="F79" s="3"/>
      <c r="G79" s="3"/>
      <c r="H79" s="3"/>
      <c r="I79" s="3"/>
      <c r="J79" s="3"/>
      <c r="K79" s="49"/>
      <c r="L79" s="3"/>
      <c r="M79" s="3"/>
      <c r="N79" s="3"/>
      <c r="O79" s="3"/>
      <c r="P79" s="3"/>
      <c r="Q79" s="11"/>
      <c r="R79" s="5"/>
      <c r="S79" s="7"/>
      <c r="T79" s="10"/>
      <c r="U79" s="54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9" s="42" customFormat="1" ht="21" customHeight="1" x14ac:dyDescent="0.2">
      <c r="A80" s="18"/>
      <c r="B80" s="13" t="s">
        <v>253</v>
      </c>
      <c r="C80" s="6" t="s">
        <v>254</v>
      </c>
      <c r="D80" s="1"/>
      <c r="E80" s="3"/>
      <c r="F80" s="3"/>
      <c r="G80" s="3"/>
      <c r="H80" s="3"/>
      <c r="I80" s="3"/>
      <c r="J80" s="3"/>
      <c r="K80" s="11"/>
      <c r="L80" s="3"/>
      <c r="M80" s="3"/>
      <c r="N80" s="3"/>
      <c r="O80" s="3"/>
      <c r="P80" s="3"/>
      <c r="Q80" s="11"/>
      <c r="R80" s="5"/>
      <c r="S80" s="7"/>
      <c r="T80" s="10"/>
      <c r="U80" s="54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49" s="42" customFormat="1" ht="21" customHeight="1" x14ac:dyDescent="0.2">
      <c r="A81" s="18"/>
      <c r="B81" s="13"/>
      <c r="C81" s="6"/>
      <c r="D81" s="1"/>
      <c r="E81" s="3"/>
      <c r="F81" s="3"/>
      <c r="G81" s="3"/>
      <c r="H81" s="3"/>
      <c r="I81" s="3"/>
      <c r="J81" s="3"/>
      <c r="K81" s="49"/>
      <c r="L81" s="3"/>
      <c r="M81" s="3"/>
      <c r="N81" s="3"/>
      <c r="O81" s="3"/>
      <c r="P81" s="3"/>
      <c r="Q81" s="11"/>
      <c r="R81" s="5"/>
      <c r="S81" s="7"/>
      <c r="T81" s="10"/>
      <c r="U81" s="54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</row>
    <row r="82" spans="1:49" s="33" customFormat="1" ht="21" customHeight="1" x14ac:dyDescent="0.2">
      <c r="A82" s="12"/>
      <c r="B82" s="13" t="s">
        <v>255</v>
      </c>
      <c r="C82" s="6" t="s">
        <v>256</v>
      </c>
      <c r="D82" s="1"/>
      <c r="E82" s="3"/>
      <c r="F82" s="3"/>
      <c r="G82" s="3"/>
      <c r="H82" s="3"/>
      <c r="I82" s="3"/>
      <c r="J82" s="4">
        <f>J18+J34+J39+J48+J59+J67+J74</f>
        <v>86680676</v>
      </c>
      <c r="K82" s="4">
        <f>K18+K34+K39+K48+K59+K67+K74</f>
        <v>8417672</v>
      </c>
      <c r="L82" s="4">
        <f>L18+L34+L39+L48+L59+L67+L74</f>
        <v>78263004</v>
      </c>
      <c r="M82" s="14"/>
      <c r="N82" s="3"/>
      <c r="O82" s="3"/>
      <c r="P82" s="3"/>
      <c r="Q82" s="49"/>
      <c r="R82" s="5"/>
      <c r="S82" s="7"/>
      <c r="T82" s="10"/>
      <c r="U82" s="48"/>
      <c r="V82" s="18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9"/>
      <c r="AW82" s="19"/>
    </row>
    <row r="83" spans="1:49" s="33" customFormat="1" ht="15.75" x14ac:dyDescent="0.2">
      <c r="A83" s="12"/>
      <c r="B83" s="13"/>
      <c r="C83" s="6"/>
      <c r="D83" s="1"/>
      <c r="E83" s="3"/>
      <c r="F83" s="3"/>
      <c r="G83" s="3"/>
      <c r="H83" s="3"/>
      <c r="I83" s="3"/>
      <c r="J83" s="3"/>
      <c r="K83" s="49"/>
      <c r="L83" s="3"/>
      <c r="M83" s="14"/>
      <c r="N83" s="3"/>
      <c r="O83" s="3"/>
      <c r="P83" s="3"/>
      <c r="Q83" s="16"/>
      <c r="R83" s="5"/>
      <c r="S83" s="7"/>
      <c r="T83" s="10"/>
      <c r="U83" s="48"/>
      <c r="V83" s="18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</row>
    <row r="84" spans="1:49" s="33" customFormat="1" ht="26.25" customHeight="1" x14ac:dyDescent="0.2">
      <c r="A84" s="12"/>
      <c r="B84" s="13" t="s">
        <v>257</v>
      </c>
      <c r="C84" s="6" t="s">
        <v>268</v>
      </c>
      <c r="D84" s="1"/>
      <c r="E84" s="3"/>
      <c r="F84" s="3"/>
      <c r="G84" s="3"/>
      <c r="H84" s="3"/>
      <c r="I84" s="3"/>
      <c r="J84" s="4">
        <f>J18+J34+J39+J48+J59+J67+J74+J77</f>
        <v>86699383</v>
      </c>
      <c r="K84" s="4">
        <f>K18+K34+K39+K48+K59+K67+K74+K77</f>
        <v>8418927</v>
      </c>
      <c r="L84" s="4">
        <f>L18+L34+L39+L48+L59+L67+L74+L77</f>
        <v>78280456</v>
      </c>
      <c r="M84" s="14"/>
      <c r="N84" s="3"/>
      <c r="O84" s="3"/>
      <c r="P84" s="3"/>
      <c r="Q84" s="49"/>
      <c r="R84" s="5"/>
      <c r="S84" s="7"/>
      <c r="T84" s="10"/>
      <c r="U84" s="48"/>
      <c r="V84" s="18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9"/>
      <c r="AW84" s="19"/>
    </row>
    <row r="85" spans="1:49" s="33" customFormat="1" ht="10.5" customHeight="1" x14ac:dyDescent="0.2">
      <c r="A85" s="12"/>
      <c r="B85" s="13"/>
      <c r="C85" s="6"/>
      <c r="D85" s="1"/>
      <c r="E85" s="3"/>
      <c r="F85" s="3"/>
      <c r="G85" s="3"/>
      <c r="H85" s="3"/>
      <c r="I85" s="3"/>
      <c r="J85" s="3"/>
      <c r="K85" s="3"/>
      <c r="L85" s="3"/>
      <c r="M85" s="14"/>
      <c r="N85" s="3"/>
      <c r="O85" s="16"/>
      <c r="P85" s="3"/>
      <c r="Q85" s="16"/>
      <c r="R85" s="5"/>
      <c r="S85" s="7"/>
      <c r="T85" s="10"/>
      <c r="U85" s="48"/>
      <c r="V85" s="18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</row>
    <row r="86" spans="1:49" s="42" customFormat="1" ht="15.75" x14ac:dyDescent="0.2">
      <c r="A86" s="18"/>
      <c r="B86" s="34"/>
      <c r="C86" s="6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11"/>
      <c r="P86" s="3"/>
      <c r="Q86" s="11"/>
      <c r="R86" s="5"/>
      <c r="S86" s="7"/>
      <c r="T86" s="10"/>
      <c r="U86" s="54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</row>
    <row r="87" spans="1:49" s="33" customFormat="1" ht="15.75" x14ac:dyDescent="0.2">
      <c r="A87" s="12"/>
      <c r="B87" s="13"/>
      <c r="C87" s="8" t="s">
        <v>258</v>
      </c>
      <c r="D87" s="1"/>
      <c r="E87" s="3"/>
      <c r="F87" s="3"/>
      <c r="G87" s="3"/>
      <c r="H87" s="3"/>
      <c r="I87" s="3"/>
      <c r="J87" s="3"/>
      <c r="K87" s="3"/>
      <c r="L87" s="3"/>
      <c r="M87" s="14"/>
      <c r="N87" s="3"/>
      <c r="O87" s="11"/>
      <c r="P87" s="3"/>
      <c r="Q87" s="16"/>
      <c r="R87" s="5"/>
      <c r="S87" s="7"/>
      <c r="T87" s="10"/>
      <c r="U87" s="48"/>
      <c r="V87" s="18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9"/>
      <c r="AW87" s="19"/>
    </row>
    <row r="88" spans="1:49" s="33" customFormat="1" ht="15.75" x14ac:dyDescent="0.2">
      <c r="A88" s="12"/>
      <c r="B88" s="13"/>
      <c r="C88" s="8"/>
      <c r="D88" s="1"/>
      <c r="E88" s="3"/>
      <c r="F88" s="3"/>
      <c r="G88" s="3"/>
      <c r="H88" s="3"/>
      <c r="I88" s="3"/>
      <c r="J88" s="3"/>
      <c r="K88" s="3"/>
      <c r="L88" s="3"/>
      <c r="M88" s="14"/>
      <c r="N88" s="38"/>
      <c r="O88" s="11"/>
      <c r="P88" s="38"/>
      <c r="Q88" s="16"/>
      <c r="R88" s="5"/>
      <c r="S88" s="7"/>
      <c r="T88" s="10"/>
      <c r="U88" s="48"/>
      <c r="V88" s="18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9"/>
      <c r="AW88" s="19"/>
    </row>
    <row r="89" spans="1:49" s="42" customFormat="1" ht="15.75" x14ac:dyDescent="0.2">
      <c r="A89" s="18"/>
      <c r="B89" s="34"/>
      <c r="C89" s="8" t="s">
        <v>259</v>
      </c>
      <c r="D89" s="46"/>
      <c r="E89" s="46"/>
      <c r="F89" s="46"/>
      <c r="G89" s="46"/>
      <c r="H89" s="46"/>
      <c r="I89" s="38"/>
      <c r="J89" s="38"/>
      <c r="K89" s="38"/>
      <c r="L89" s="38"/>
      <c r="M89" s="38"/>
      <c r="N89" s="38"/>
      <c r="O89" s="11"/>
      <c r="P89" s="38"/>
      <c r="Q89" s="39"/>
      <c r="R89" s="40"/>
      <c r="S89" s="7"/>
      <c r="T89" s="41"/>
      <c r="U89" s="41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</row>
    <row r="90" spans="1:49" s="42" customFormat="1" ht="15.75" x14ac:dyDescent="0.2">
      <c r="A90" s="18"/>
      <c r="B90" s="34"/>
      <c r="C90" s="8"/>
      <c r="D90" s="46"/>
      <c r="E90" s="46"/>
      <c r="F90" s="46"/>
      <c r="G90" s="46"/>
      <c r="H90" s="46"/>
      <c r="I90" s="38"/>
      <c r="J90" s="38"/>
      <c r="K90" s="38"/>
      <c r="L90" s="38"/>
      <c r="M90" s="38"/>
      <c r="N90" s="3"/>
      <c r="O90" s="16"/>
      <c r="P90" s="3"/>
      <c r="Q90" s="39"/>
      <c r="R90" s="40"/>
      <c r="S90" s="7"/>
      <c r="T90" s="41"/>
      <c r="U90" s="41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</row>
    <row r="91" spans="1:49" s="33" customFormat="1" ht="31.15" customHeight="1" x14ac:dyDescent="0.2">
      <c r="A91" s="12"/>
      <c r="B91" s="13" t="s">
        <v>260</v>
      </c>
      <c r="C91" s="59" t="s">
        <v>269</v>
      </c>
      <c r="D91" s="61"/>
      <c r="E91" s="61"/>
      <c r="F91" s="61"/>
      <c r="G91" s="1"/>
      <c r="H91" s="1"/>
      <c r="I91" s="3"/>
      <c r="J91" s="4">
        <v>76481.340000000011</v>
      </c>
      <c r="K91" s="3"/>
      <c r="L91" s="3"/>
      <c r="M91" s="14"/>
      <c r="N91" s="11"/>
      <c r="O91" s="62"/>
      <c r="P91" s="62"/>
      <c r="Q91" s="16"/>
      <c r="R91" s="5"/>
      <c r="S91" s="7"/>
      <c r="T91" s="10"/>
      <c r="U91" s="48"/>
      <c r="V91" s="18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9"/>
      <c r="AW91" s="19"/>
    </row>
    <row r="92" spans="1:49" s="42" customFormat="1" ht="15.75" x14ac:dyDescent="0.2">
      <c r="A92" s="18"/>
      <c r="B92" s="34"/>
      <c r="C92" s="63"/>
      <c r="D92" s="25"/>
      <c r="E92" s="25"/>
      <c r="F92" s="25"/>
      <c r="G92" s="25"/>
      <c r="H92" s="25"/>
      <c r="I92" s="62"/>
      <c r="J92" s="62"/>
      <c r="K92" s="62"/>
      <c r="L92" s="62"/>
      <c r="M92" s="62"/>
      <c r="N92" s="11"/>
      <c r="O92" s="16"/>
      <c r="P92" s="3"/>
      <c r="Q92" s="62"/>
      <c r="R92" s="64"/>
      <c r="S92" s="64"/>
      <c r="T92" s="65"/>
      <c r="U92" s="65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</row>
    <row r="93" spans="1:49" s="42" customFormat="1" ht="15.75" x14ac:dyDescent="0.2">
      <c r="A93" s="18"/>
      <c r="B93" s="34" t="s">
        <v>261</v>
      </c>
      <c r="C93" s="6" t="s">
        <v>270</v>
      </c>
      <c r="D93" s="25"/>
      <c r="E93" s="25"/>
      <c r="F93" s="25"/>
      <c r="G93" s="25"/>
      <c r="H93" s="25"/>
      <c r="I93" s="62"/>
      <c r="J93" s="4">
        <v>0</v>
      </c>
      <c r="K93" s="62"/>
      <c r="L93" s="62"/>
      <c r="M93" s="62"/>
      <c r="N93" s="11"/>
      <c r="O93" s="62"/>
      <c r="P93" s="62"/>
      <c r="Q93" s="16"/>
      <c r="R93" s="5"/>
      <c r="S93" s="7"/>
      <c r="T93" s="65"/>
      <c r="U93" s="65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</row>
    <row r="94" spans="1:49" s="42" customFormat="1" ht="15.75" x14ac:dyDescent="0.2">
      <c r="A94" s="18"/>
      <c r="B94" s="34"/>
      <c r="C94" s="63"/>
      <c r="D94" s="25"/>
      <c r="E94" s="25"/>
      <c r="F94" s="25"/>
      <c r="G94" s="25"/>
      <c r="H94" s="25"/>
      <c r="I94" s="62"/>
      <c r="J94" s="62"/>
      <c r="K94" s="62"/>
      <c r="L94" s="62"/>
      <c r="M94" s="62"/>
      <c r="N94" s="62"/>
      <c r="O94" s="62"/>
      <c r="P94" s="62"/>
      <c r="Q94" s="62"/>
      <c r="R94" s="64"/>
      <c r="S94" s="64"/>
      <c r="T94" s="65"/>
      <c r="U94" s="65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</row>
    <row r="95" spans="1:49" s="42" customFormat="1" ht="15.75" x14ac:dyDescent="0.2">
      <c r="A95" s="18"/>
      <c r="B95" s="34"/>
      <c r="C95" s="63"/>
      <c r="D95" s="25"/>
      <c r="E95" s="25"/>
      <c r="F95" s="25"/>
      <c r="G95" s="25"/>
      <c r="H95" s="25"/>
      <c r="I95" s="62"/>
      <c r="J95" s="62"/>
      <c r="K95" s="62"/>
      <c r="L95" s="62"/>
      <c r="M95" s="62"/>
      <c r="N95" s="25"/>
      <c r="O95" s="29"/>
      <c r="P95" s="25"/>
      <c r="Q95" s="62"/>
      <c r="R95" s="64"/>
      <c r="S95" s="64"/>
      <c r="T95" s="65"/>
      <c r="U95" s="65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</row>
    <row r="96" spans="1:49" s="33" customFormat="1" ht="15.75" x14ac:dyDescent="0.2">
      <c r="A96" s="12"/>
      <c r="B96" s="13"/>
      <c r="C96" s="63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25"/>
      <c r="Q96" s="25"/>
      <c r="R96" s="18"/>
      <c r="S96" s="66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9"/>
      <c r="AW96" s="19"/>
    </row>
    <row r="97" spans="1:49" s="33" customFormat="1" ht="15.75" x14ac:dyDescent="0.2">
      <c r="A97" s="12"/>
      <c r="B97" s="13"/>
      <c r="C97" s="63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9"/>
      <c r="P97" s="25"/>
      <c r="Q97" s="25"/>
      <c r="R97" s="18"/>
      <c r="S97" s="66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9"/>
      <c r="AW97" s="19"/>
    </row>
    <row r="98" spans="1:49" s="12" customFormat="1" ht="15" x14ac:dyDescent="0.2">
      <c r="A98" s="67"/>
      <c r="B98" s="68"/>
      <c r="C98" s="63"/>
      <c r="D98" s="25"/>
      <c r="E98" s="30"/>
      <c r="F98" s="25"/>
      <c r="G98" s="30"/>
      <c r="H98" s="25"/>
      <c r="I98" s="30"/>
      <c r="J98" s="25"/>
      <c r="K98" s="30"/>
      <c r="L98" s="25"/>
      <c r="M98" s="30"/>
      <c r="N98" s="25"/>
      <c r="O98" s="29"/>
      <c r="P98" s="25"/>
      <c r="Q98" s="30"/>
      <c r="R98" s="18"/>
      <c r="S98" s="66"/>
      <c r="T98" s="18"/>
      <c r="U98" s="18"/>
      <c r="V98" s="67"/>
      <c r="W98" s="67"/>
      <c r="X98" s="67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:49" s="12" customFormat="1" ht="15" x14ac:dyDescent="0.2">
      <c r="A99" s="67"/>
      <c r="B99" s="68"/>
      <c r="C99" s="63"/>
      <c r="D99" s="25"/>
      <c r="E99" s="30"/>
      <c r="F99" s="25"/>
      <c r="G99" s="30"/>
      <c r="H99" s="25"/>
      <c r="I99" s="30"/>
      <c r="J99" s="25"/>
      <c r="K99" s="30"/>
      <c r="L99" s="25"/>
      <c r="M99" s="30"/>
      <c r="N99" s="25"/>
      <c r="O99" s="29"/>
      <c r="P99" s="25"/>
      <c r="Q99" s="30"/>
      <c r="R99" s="18"/>
      <c r="S99" s="66"/>
      <c r="T99" s="18"/>
      <c r="V99" s="67"/>
      <c r="W99" s="67"/>
      <c r="X99" s="67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:49" s="12" customFormat="1" ht="15" x14ac:dyDescent="0.2">
      <c r="A100" s="67"/>
      <c r="B100" s="68"/>
      <c r="C100" s="63"/>
      <c r="D100" s="25"/>
      <c r="E100" s="30"/>
      <c r="F100" s="25"/>
      <c r="G100" s="30"/>
      <c r="H100" s="25"/>
      <c r="I100" s="30"/>
      <c r="J100" s="25"/>
      <c r="K100" s="30"/>
      <c r="L100" s="25"/>
      <c r="M100" s="30"/>
      <c r="N100" s="25"/>
      <c r="O100" s="29"/>
      <c r="P100" s="25"/>
      <c r="Q100" s="30"/>
      <c r="R100" s="18"/>
      <c r="S100" s="66"/>
      <c r="T100" s="18"/>
      <c r="V100" s="67"/>
      <c r="W100" s="67"/>
      <c r="X100" s="67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:49" s="12" customFormat="1" ht="14.25" customHeight="1" x14ac:dyDescent="0.2">
      <c r="A101" s="67"/>
      <c r="B101" s="68"/>
      <c r="C101" s="63"/>
      <c r="D101" s="25"/>
      <c r="E101" s="30"/>
      <c r="F101" s="25"/>
      <c r="G101" s="30"/>
      <c r="H101" s="25"/>
      <c r="I101" s="30"/>
      <c r="J101" s="25"/>
      <c r="K101" s="30"/>
      <c r="L101" s="25"/>
      <c r="M101" s="30"/>
      <c r="N101" s="25"/>
      <c r="O101" s="29"/>
      <c r="P101" s="25"/>
      <c r="Q101" s="30"/>
      <c r="R101" s="18"/>
      <c r="S101" s="66"/>
      <c r="T101" s="18"/>
      <c r="V101" s="67"/>
      <c r="W101" s="67"/>
      <c r="X101" s="67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</row>
    <row r="102" spans="1:49" s="12" customFormat="1" ht="15" hidden="1" x14ac:dyDescent="0.2">
      <c r="A102" s="19"/>
      <c r="B102" s="69"/>
      <c r="C102" s="63"/>
      <c r="D102" s="25"/>
      <c r="E102" s="30"/>
      <c r="F102" s="25"/>
      <c r="G102" s="30"/>
      <c r="H102" s="25"/>
      <c r="I102" s="30"/>
      <c r="J102" s="25"/>
      <c r="K102" s="30"/>
      <c r="L102" s="25"/>
      <c r="M102" s="30"/>
      <c r="N102" s="25"/>
      <c r="O102" s="29"/>
      <c r="P102" s="25"/>
      <c r="Q102" s="30"/>
      <c r="R102" s="18"/>
      <c r="S102" s="66"/>
      <c r="T102" s="18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</row>
    <row r="103" spans="1:49" s="12" customFormat="1" ht="15" hidden="1" x14ac:dyDescent="0.2">
      <c r="A103" s="19"/>
      <c r="B103" s="69"/>
      <c r="C103" s="63"/>
      <c r="D103" s="25"/>
      <c r="E103" s="30"/>
      <c r="F103" s="25"/>
      <c r="G103" s="30"/>
      <c r="H103" s="25"/>
      <c r="I103" s="30"/>
      <c r="J103" s="25"/>
      <c r="K103" s="30"/>
      <c r="L103" s="25"/>
      <c r="M103" s="30"/>
      <c r="N103" s="25"/>
      <c r="O103" s="29"/>
      <c r="P103" s="25"/>
      <c r="Q103" s="30"/>
      <c r="R103" s="18"/>
      <c r="S103" s="66"/>
      <c r="T103" s="18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:49" s="12" customFormat="1" ht="15" hidden="1" x14ac:dyDescent="0.2">
      <c r="A104" s="19"/>
      <c r="B104" s="69"/>
      <c r="C104" s="63"/>
      <c r="D104" s="25"/>
      <c r="E104" s="30"/>
      <c r="F104" s="25"/>
      <c r="G104" s="30"/>
      <c r="H104" s="25"/>
      <c r="I104" s="30"/>
      <c r="J104" s="25"/>
      <c r="K104" s="30"/>
      <c r="L104" s="25"/>
      <c r="M104" s="30"/>
      <c r="N104" s="42"/>
      <c r="O104" s="70"/>
      <c r="P104" s="42"/>
      <c r="Q104" s="30"/>
      <c r="R104" s="18"/>
      <c r="S104" s="66"/>
      <c r="T104" s="18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:49" s="12" customFormat="1" x14ac:dyDescent="0.2">
      <c r="A105" s="19"/>
      <c r="B105" s="69"/>
      <c r="C105" s="71"/>
      <c r="D105" s="42"/>
      <c r="E105" s="33"/>
      <c r="F105" s="42"/>
      <c r="G105" s="33"/>
      <c r="H105" s="42"/>
      <c r="I105" s="33"/>
      <c r="J105" s="42"/>
      <c r="K105" s="33"/>
      <c r="L105" s="42"/>
      <c r="M105" s="33"/>
      <c r="N105" s="42"/>
      <c r="O105" s="70"/>
      <c r="P105" s="42"/>
      <c r="Q105" s="33"/>
      <c r="R105" s="42"/>
      <c r="S105" s="70"/>
      <c r="T105" s="42"/>
      <c r="U105" s="33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:49" s="12" customFormat="1" x14ac:dyDescent="0.2">
      <c r="A106" s="19"/>
      <c r="B106" s="69"/>
      <c r="C106" s="71"/>
      <c r="D106" s="42"/>
      <c r="E106" s="33"/>
      <c r="F106" s="42"/>
      <c r="G106" s="33"/>
      <c r="H106" s="42"/>
      <c r="I106" s="33"/>
      <c r="J106" s="42"/>
      <c r="K106" s="33"/>
      <c r="L106" s="42"/>
      <c r="M106" s="33"/>
      <c r="N106" s="19"/>
      <c r="O106" s="19"/>
      <c r="P106" s="19"/>
      <c r="Q106" s="33"/>
      <c r="R106" s="42"/>
      <c r="S106" s="70"/>
      <c r="T106" s="42"/>
      <c r="U106" s="33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</row>
    <row r="202" spans="1:49" x14ac:dyDescent="0.2">
      <c r="N202" s="42"/>
      <c r="O202" s="70"/>
      <c r="P202" s="42"/>
    </row>
    <row r="203" spans="1:49" s="33" customFormat="1" ht="0.75" customHeight="1" x14ac:dyDescent="0.2">
      <c r="A203" s="19"/>
      <c r="B203" s="69"/>
      <c r="C203" s="71"/>
      <c r="D203" s="42"/>
      <c r="F203" s="42"/>
      <c r="H203" s="42"/>
      <c r="J203" s="42"/>
      <c r="L203" s="42"/>
      <c r="N203" s="42"/>
      <c r="O203" s="70"/>
      <c r="P203" s="42"/>
      <c r="R203" s="42"/>
      <c r="S203" s="70"/>
      <c r="T203" s="42"/>
      <c r="V203" s="19"/>
      <c r="W203" s="19"/>
      <c r="X203" s="19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9"/>
      <c r="AW203" s="19"/>
    </row>
    <row r="204" spans="1:49" s="33" customFormat="1" hidden="1" x14ac:dyDescent="0.2">
      <c r="A204" s="19"/>
      <c r="B204" s="69"/>
      <c r="C204" s="71"/>
      <c r="D204" s="42"/>
      <c r="F204" s="42"/>
      <c r="H204" s="42"/>
      <c r="J204" s="42"/>
      <c r="L204" s="42"/>
      <c r="N204" s="42"/>
      <c r="O204" s="70"/>
      <c r="P204" s="42"/>
      <c r="R204" s="42"/>
      <c r="S204" s="70"/>
      <c r="T204" s="42"/>
      <c r="V204" s="19"/>
      <c r="W204" s="19"/>
      <c r="X204" s="19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9"/>
      <c r="AW204" s="19"/>
    </row>
    <row r="205" spans="1:49" s="33" customFormat="1" hidden="1" x14ac:dyDescent="0.2">
      <c r="A205" s="19"/>
      <c r="B205" s="69"/>
      <c r="C205" s="71"/>
      <c r="D205" s="42"/>
      <c r="F205" s="42"/>
      <c r="H205" s="42"/>
      <c r="J205" s="42"/>
      <c r="L205" s="42"/>
      <c r="N205" s="42"/>
      <c r="O205" s="70"/>
      <c r="P205" s="42"/>
      <c r="R205" s="42"/>
      <c r="S205" s="70"/>
      <c r="T205" s="42"/>
      <c r="V205" s="19"/>
      <c r="W205" s="19"/>
      <c r="X205" s="19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9"/>
      <c r="AW205" s="19"/>
    </row>
    <row r="206" spans="1:49" s="33" customFormat="1" hidden="1" x14ac:dyDescent="0.2">
      <c r="A206" s="19"/>
      <c r="B206" s="69"/>
      <c r="C206" s="71"/>
      <c r="D206" s="42"/>
      <c r="F206" s="42"/>
      <c r="H206" s="42"/>
      <c r="J206" s="42"/>
      <c r="L206" s="42"/>
      <c r="N206" s="42"/>
      <c r="O206" s="70"/>
      <c r="P206" s="42"/>
      <c r="R206" s="42"/>
      <c r="S206" s="70"/>
      <c r="T206" s="42"/>
      <c r="V206" s="19"/>
      <c r="W206" s="19"/>
      <c r="X206" s="19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9"/>
      <c r="AW206" s="19"/>
    </row>
    <row r="207" spans="1:49" s="33" customFormat="1" hidden="1" x14ac:dyDescent="0.2">
      <c r="A207" s="19"/>
      <c r="B207" s="69"/>
      <c r="C207" s="71"/>
      <c r="D207" s="42"/>
      <c r="F207" s="42"/>
      <c r="H207" s="42"/>
      <c r="J207" s="42"/>
      <c r="L207" s="42"/>
      <c r="N207" s="42"/>
      <c r="O207" s="70"/>
      <c r="P207" s="42"/>
      <c r="R207" s="42"/>
      <c r="S207" s="70"/>
      <c r="T207" s="42"/>
      <c r="V207" s="19"/>
      <c r="W207" s="19"/>
      <c r="X207" s="19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9"/>
      <c r="AW207" s="19"/>
    </row>
    <row r="208" spans="1:49" s="33" customFormat="1" hidden="1" x14ac:dyDescent="0.2">
      <c r="A208" s="19"/>
      <c r="B208" s="69"/>
      <c r="C208" s="71"/>
      <c r="D208" s="42"/>
      <c r="F208" s="42"/>
      <c r="H208" s="42"/>
      <c r="J208" s="42"/>
      <c r="L208" s="42"/>
      <c r="N208" s="42"/>
      <c r="O208" s="70"/>
      <c r="P208" s="42"/>
      <c r="R208" s="42"/>
      <c r="S208" s="70"/>
      <c r="T208" s="42"/>
      <c r="V208" s="19"/>
      <c r="W208" s="19"/>
      <c r="X208" s="19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9"/>
      <c r="AW208" s="19"/>
    </row>
    <row r="209" spans="1:49" s="33" customFormat="1" hidden="1" x14ac:dyDescent="0.2">
      <c r="A209" s="19"/>
      <c r="B209" s="69"/>
      <c r="C209" s="71"/>
      <c r="D209" s="42"/>
      <c r="F209" s="42"/>
      <c r="H209" s="42"/>
      <c r="J209" s="42"/>
      <c r="L209" s="42"/>
      <c r="N209" s="42"/>
      <c r="O209" s="70"/>
      <c r="P209" s="42"/>
      <c r="R209" s="42"/>
      <c r="S209" s="70"/>
      <c r="T209" s="42"/>
      <c r="V209" s="19"/>
      <c r="W209" s="19"/>
      <c r="X209" s="19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9"/>
      <c r="AW209" s="19"/>
    </row>
    <row r="210" spans="1:49" s="33" customFormat="1" hidden="1" x14ac:dyDescent="0.2">
      <c r="A210" s="19"/>
      <c r="B210" s="69"/>
      <c r="C210" s="71"/>
      <c r="D210" s="42"/>
      <c r="F210" s="42"/>
      <c r="H210" s="42"/>
      <c r="J210" s="42"/>
      <c r="L210" s="42"/>
      <c r="N210" s="42"/>
      <c r="O210" s="70"/>
      <c r="P210" s="42"/>
      <c r="R210" s="42"/>
      <c r="S210" s="70"/>
      <c r="T210" s="42"/>
      <c r="V210" s="19"/>
      <c r="W210" s="19"/>
      <c r="X210" s="19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9"/>
      <c r="AW210" s="19"/>
    </row>
    <row r="211" spans="1:49" s="33" customFormat="1" hidden="1" x14ac:dyDescent="0.2">
      <c r="A211" s="19"/>
      <c r="B211" s="69"/>
      <c r="C211" s="71"/>
      <c r="D211" s="42"/>
      <c r="F211" s="42"/>
      <c r="H211" s="42"/>
      <c r="J211" s="42"/>
      <c r="L211" s="42"/>
      <c r="N211" s="42"/>
      <c r="O211" s="70"/>
      <c r="P211" s="42"/>
      <c r="R211" s="42"/>
      <c r="S211" s="70"/>
      <c r="T211" s="42"/>
      <c r="V211" s="19"/>
      <c r="W211" s="19"/>
      <c r="X211" s="19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9"/>
      <c r="AW211" s="19"/>
    </row>
    <row r="212" spans="1:49" s="33" customFormat="1" hidden="1" x14ac:dyDescent="0.2">
      <c r="A212" s="19"/>
      <c r="B212" s="69"/>
      <c r="C212" s="71"/>
      <c r="D212" s="42"/>
      <c r="F212" s="42"/>
      <c r="H212" s="42"/>
      <c r="J212" s="42"/>
      <c r="L212" s="42"/>
      <c r="N212" s="42"/>
      <c r="O212" s="70"/>
      <c r="P212" s="42"/>
      <c r="R212" s="42"/>
      <c r="S212" s="70"/>
      <c r="T212" s="42"/>
      <c r="V212" s="19"/>
      <c r="W212" s="19"/>
      <c r="X212" s="19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9"/>
      <c r="AW212" s="19"/>
    </row>
    <row r="213" spans="1:49" s="33" customFormat="1" hidden="1" x14ac:dyDescent="0.2">
      <c r="A213" s="19"/>
      <c r="B213" s="69"/>
      <c r="C213" s="71"/>
      <c r="D213" s="42"/>
      <c r="F213" s="42"/>
      <c r="H213" s="42"/>
      <c r="J213" s="42"/>
      <c r="L213" s="42"/>
      <c r="N213" s="42"/>
      <c r="O213" s="70"/>
      <c r="P213" s="42"/>
      <c r="R213" s="42"/>
      <c r="S213" s="70"/>
      <c r="T213" s="42"/>
      <c r="V213" s="19"/>
      <c r="W213" s="19"/>
      <c r="X213" s="19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9"/>
      <c r="AW213" s="19"/>
    </row>
    <row r="214" spans="1:49" s="33" customFormat="1" hidden="1" x14ac:dyDescent="0.2">
      <c r="A214" s="19"/>
      <c r="B214" s="69"/>
      <c r="C214" s="71"/>
      <c r="D214" s="42"/>
      <c r="F214" s="42"/>
      <c r="H214" s="42"/>
      <c r="J214" s="42"/>
      <c r="L214" s="42"/>
      <c r="N214" s="42"/>
      <c r="O214" s="70"/>
      <c r="P214" s="42"/>
      <c r="R214" s="42"/>
      <c r="S214" s="70"/>
      <c r="T214" s="42"/>
      <c r="V214" s="19"/>
      <c r="W214" s="19"/>
      <c r="X214" s="19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9"/>
      <c r="AW214" s="19"/>
    </row>
    <row r="215" spans="1:49" s="33" customFormat="1" hidden="1" x14ac:dyDescent="0.2">
      <c r="A215" s="19"/>
      <c r="B215" s="69"/>
      <c r="C215" s="71"/>
      <c r="D215" s="42"/>
      <c r="F215" s="42"/>
      <c r="H215" s="42"/>
      <c r="J215" s="42"/>
      <c r="L215" s="42"/>
      <c r="N215" s="42"/>
      <c r="O215" s="70"/>
      <c r="P215" s="42"/>
      <c r="R215" s="42"/>
      <c r="S215" s="70"/>
      <c r="T215" s="42"/>
      <c r="V215" s="19"/>
      <c r="W215" s="19"/>
      <c r="X215" s="19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9"/>
      <c r="AW215" s="19"/>
    </row>
    <row r="216" spans="1:49" s="33" customFormat="1" x14ac:dyDescent="0.2">
      <c r="A216" s="19"/>
      <c r="B216" s="69"/>
      <c r="C216" s="71"/>
      <c r="D216" s="42"/>
      <c r="F216" s="42"/>
      <c r="H216" s="42"/>
      <c r="J216" s="42"/>
      <c r="L216" s="42"/>
      <c r="N216" s="19"/>
      <c r="O216" s="19"/>
      <c r="P216" s="19"/>
      <c r="R216" s="42"/>
      <c r="S216" s="70"/>
      <c r="T216" s="42"/>
      <c r="V216" s="19"/>
      <c r="W216" s="19"/>
      <c r="X216" s="19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9"/>
      <c r="AW216" s="19"/>
    </row>
  </sheetData>
  <mergeCells count="7">
    <mergeCell ref="G9:I9"/>
    <mergeCell ref="G2:K2"/>
    <mergeCell ref="G3:I3"/>
    <mergeCell ref="K3:M3"/>
    <mergeCell ref="G4:I4"/>
    <mergeCell ref="K4:M4"/>
    <mergeCell ref="G5:I5"/>
  </mergeCells>
  <pageMargins left="0.74803149606299213" right="0.74803149606299213" top="0.98425196850393704" bottom="0.98425196850393704" header="0.511811023622047" footer="0.511811023622047"/>
  <pageSetup paperSize="8" scale="61" fitToHeight="0" orientation="landscape" r:id="rId1"/>
  <headerFooter alignWithMargins="0"/>
  <rowBreaks count="1" manualBreakCount="1">
    <brk id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Table_A-LA_</vt:lpstr>
      <vt:lpstr>Table_A1</vt:lpstr>
      <vt:lpstr>LA_Note</vt:lpstr>
      <vt:lpstr>'Table_A-LA_'!Print_Area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s251 Outturn 2013_ 14</dc:title>
  <dc:creator>rmurray</dc:creator>
  <cp:lastModifiedBy>Gadsby Matthew (CEX)</cp:lastModifiedBy>
  <cp:lastPrinted>2019-08-01T13:35:58Z</cp:lastPrinted>
  <dcterms:created xsi:type="dcterms:W3CDTF">2010-08-24T11:39:22Z</dcterms:created>
  <dcterms:modified xsi:type="dcterms:W3CDTF">2019-08-01T14:12:44Z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MFSQ4J2RAPZ6-4-1538</vt:lpwstr>
  </property>
  <property fmtid="{D5CDD505-2E9C-101B-9397-08002B2CF9AE}" pid="4" name="_dlc_DocIdItemGuid">
    <vt:lpwstr>65f87009-4837-435f-aff0-a7ecd01bf9a0</vt:lpwstr>
  </property>
  <property fmtid="{D5CDD505-2E9C-101B-9397-08002B2CF9AE}" pid="5" name="_dlc_DocIdUrl">
    <vt:lpwstr>http://workplaces/sites/efabsms/_layouts/DocIdRedir.aspx?ID=MFSQ4J2RAPZ6-4-1538, MFSQ4J2RAPZ6-4-1538</vt:lpwstr>
  </property>
  <property fmtid="{D5CDD505-2E9C-101B-9397-08002B2CF9AE}" pid="6" name="IWPOrganisationalUnit">
    <vt:lpwstr>8;#Maintained Schools|b381b706-b4cc-4e83-b589-d2f82381ef62</vt:lpwstr>
  </property>
  <property fmtid="{D5CDD505-2E9C-101B-9397-08002B2CF9AE}" pid="7" name="IWPRightsProtectiveMarking">
    <vt:lpwstr>3;#Unclassified|0884c477-2e62-47ea-b19c-5af6e91124c5</vt:lpwstr>
  </property>
  <property fmtid="{D5CDD505-2E9C-101B-9397-08002B2CF9AE}" pid="8" name="IWPOwner">
    <vt:lpwstr>2;#EFA|4a323c2c-9aef-47e8-b09b-131faf9bac1c</vt:lpwstr>
  </property>
  <property fmtid="{D5CDD505-2E9C-101B-9397-08002B2CF9AE}" pid="9" name="ContentTypeId">
    <vt:lpwstr>0x0101007F645D6FBA204A029FECB8BFC6578C39005279853530254253B886E13194843F8A003AA4A7828D8545A79A9356802181235600B607ABDC0BD1F0469684A4C93648519D</vt:lpwstr>
  </property>
  <property fmtid="{D5CDD505-2E9C-101B-9397-08002B2CF9AE}" pid="10" name="IWPFunction">
    <vt:lpwstr/>
  </property>
</Properties>
</file>