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CEX\Corp Res\FCS Business Partner Team\Housing\2025-2026\Business Planning - BIPS 2025-26\"/>
    </mc:Choice>
  </mc:AlternateContent>
  <xr:revisionPtr revIDLastSave="0" documentId="13_ncr:1_{9A40623C-762E-4176-9013-60D39F4FC189}" xr6:coauthVersionLast="47" xr6:coauthVersionMax="47" xr10:uidLastSave="{00000000-0000-0000-0000-000000000000}"/>
  <bookViews>
    <workbookView xWindow="-110" yWindow="-110" windowWidth="19420" windowHeight="10300" firstSheet="1" activeTab="1" xr2:uid="{00000000-000D-0000-FFFF-FFFF00000000}"/>
  </bookViews>
  <sheets>
    <sheet name="Sheet1" sheetId="1" state="hidden" r:id="rId1"/>
    <sheet name="Front " sheetId="9" r:id="rId2"/>
    <sheet name="User Guide" sheetId="10" r:id="rId3"/>
    <sheet name="BUSINESS PLANNING - HRA (Divisi" sheetId="2" r:id="rId4"/>
    <sheet name="CITYWIDE HOUSING SERVICE - HRA " sheetId="3" r:id="rId5"/>
    <sheet name="INVESTMENT &amp; REPAIRS - HRA (Div" sheetId="4" r:id="rId6"/>
    <sheet name="N-HOODS INT &amp; TENANT SUPP-HRA (" sheetId="5" r:id="rId7"/>
    <sheet name="NEIGHBOURHOOD SERVICES - HRA (D" sheetId="6" r:id="rId8"/>
    <sheet name="OTHER MANAGEMENT, SUPPORT ETC (" sheetId="7" r:id="rId9"/>
    <sheet name="HSG REPAIRS AND MAINTENANCE (Di" sheetId="8" r:id="rId10"/>
  </sheets>
  <externalReferences>
    <externalReference r:id="rId11"/>
  </externalReferences>
  <definedNames>
    <definedName name="AccPrev" localSheetId="2">#REF!</definedName>
    <definedName name="AccPrev">#REF!</definedName>
    <definedName name="BCIS" localSheetId="2">#REF!</definedName>
    <definedName name="BCIS">#REF!</definedName>
    <definedName name="BIP_F1">LEFT('[1]COMMUNITIES MANAGEMENT (Divisio'!XES1,1)&amp;'[1]COMMUNITIES MANAGEMENT (Divisio'!XET1</definedName>
    <definedName name="BIP_F2">+'[1]COMMUNITIES MANAGEMENT (Divisio'!XFC1+'[1]COMMUNITIES MANAGEMENT (Divisio'!XFD1</definedName>
    <definedName name="BIP_F3">+'[1]COMMUNITIES MANAGEMENT (Divisio'!XFC1+'[1]COMMUNITIES MANAGEMENT (Divisio'!XFD1</definedName>
    <definedName name="BusStratOP" localSheetId="2">#REF!</definedName>
    <definedName name="BusStratOP">#REF!</definedName>
    <definedName name="BusStratSupp" localSheetId="2">#REF!</definedName>
    <definedName name="BusStratSupp">#REF!</definedName>
    <definedName name="CareBusSupp" localSheetId="2">#REF!</definedName>
    <definedName name="CareBusSupp">#REF!</definedName>
    <definedName name="CareCommis">#REF!</definedName>
    <definedName name="CDS">#REF!</definedName>
    <definedName name="Central">#REF!</definedName>
    <definedName name="CFBusSupp">#REF!</definedName>
    <definedName name="CFCILS">#REF!</definedName>
    <definedName name="ChPuHe">#REF!</definedName>
    <definedName name="CILSBusSupp">#REF!</definedName>
    <definedName name="CityGrowth">#REF!</definedName>
    <definedName name="CommServBusSupp">#REF!</definedName>
    <definedName name="Contract">#REF!</definedName>
    <definedName name="ConttoCare">#REF!</definedName>
    <definedName name="Culture">#REF!</definedName>
    <definedName name="CustServ">#REF!</definedName>
    <definedName name="CYPProvServ">#REF!</definedName>
    <definedName name="EarlySupport">#REF!</definedName>
    <definedName name="EmpandSkills">#REF!</definedName>
    <definedName name="FamCommLearning">#REF!</definedName>
    <definedName name="FandCS">#REF!</definedName>
    <definedName name="Fourteen">#REF!</definedName>
    <definedName name="Front" localSheetId="1">'Front '!$C$2</definedName>
    <definedName name="FWork" localSheetId="2">#REF!</definedName>
    <definedName name="FWork">#REF!</definedName>
    <definedName name="Guide" localSheetId="2">#REF!</definedName>
    <definedName name="Guide">#REF!</definedName>
    <definedName name="HealthStrat" localSheetId="2">#REF!</definedName>
    <definedName name="HealthStrat">#REF!</definedName>
    <definedName name="HouBen">#REF!</definedName>
    <definedName name="HousingGeneral">#REF!</definedName>
    <definedName name="HumRes">#REF!</definedName>
    <definedName name="IncandSchools">#REF!</definedName>
    <definedName name="LearnDis">#REF!</definedName>
    <definedName name="Legal">#REF!</definedName>
    <definedName name="Libraries">#REF!</definedName>
    <definedName name="Locality">#REF!</definedName>
    <definedName name="LongTerm">#REF!</definedName>
    <definedName name="MajorProjects">#REF!</definedName>
    <definedName name="OperationalServ">#REF!</definedName>
    <definedName name="Other">#REF!</definedName>
    <definedName name="PHPPC">#REF!</definedName>
    <definedName name="PlaceChange">#REF!</definedName>
    <definedName name="Placements">#REF!</definedName>
    <definedName name="PortLead">#REF!</definedName>
    <definedName name="PortWide">#REF!</definedName>
    <definedName name="PPC">#REF!</definedName>
    <definedName name="PracDev">#REF!</definedName>
    <definedName name="PrEaIn">#REF!</definedName>
    <definedName name="_xlnm.Print_Area" localSheetId="3">'BUSINESS PLANNING - HRA (Divisi'!$C$2:$H$129</definedName>
    <definedName name="_xlnm.Print_Area" localSheetId="4">'CITYWIDE HOUSING SERVICE - HRA '!$C$2:$H$67</definedName>
    <definedName name="_xlnm.Print_Area" localSheetId="9">'HSG REPAIRS AND MAINTENANCE (Di'!$C$2:$H$69</definedName>
    <definedName name="_xlnm.Print_Area" localSheetId="5">'INVESTMENT &amp; REPAIRS - HRA (Div'!$C$2:$H$192</definedName>
    <definedName name="_xlnm.Print_Area" localSheetId="7">'NEIGHBOURHOOD SERVICES - HRA (D'!$C$2:$H$83</definedName>
    <definedName name="_xlnm.Print_Area" localSheetId="6">'N-HOODS INT &amp; TENANT SUPP-HRA ('!$C$2:$H$59</definedName>
    <definedName name="_xlnm.Print_Area" localSheetId="8">'OTHER MANAGEMENT, SUPPORT ETC ('!$C$2:$H$68</definedName>
    <definedName name="_xlnm.Print_Area" localSheetId="2">'User Guide'!$A$1:$X$33</definedName>
    <definedName name="_xlnm.Print_Titles" localSheetId="3">'BUSINESS PLANNING - HRA (Divisi'!$2:$5</definedName>
    <definedName name="_xlnm.Print_Titles" localSheetId="4">'CITYWIDE HOUSING SERVICE - HRA '!$2:$5</definedName>
    <definedName name="_xlnm.Print_Titles" localSheetId="9">'HSG REPAIRS AND MAINTENANCE (Di'!$2:$5</definedName>
    <definedName name="_xlnm.Print_Titles" localSheetId="5">'INVESTMENT &amp; REPAIRS - HRA (Div'!$2:$5</definedName>
    <definedName name="_xlnm.Print_Titles" localSheetId="7">'NEIGHBOURHOOD SERVICES - HRA (D'!$2:$5</definedName>
    <definedName name="_xlnm.Print_Titles" localSheetId="6">'N-HOODS INT &amp; TENANT SUPP-HRA ('!$2:$5</definedName>
    <definedName name="_xlnm.Print_Titles" localSheetId="8">'OTHER MANAGEMENT, SUPPORT ETC ('!$2:$5</definedName>
    <definedName name="PSI" localSheetId="2">#REF!</definedName>
    <definedName name="PSI">#REF!</definedName>
    <definedName name="ResMan" localSheetId="2">#REF!</definedName>
    <definedName name="ResMan">#REF!</definedName>
    <definedName name="ResManandPlan" localSheetId="2">#REF!</definedName>
    <definedName name="ResManandPlan">#REF!</definedName>
    <definedName name="SafeAdults">#REF!</definedName>
    <definedName name="SafeChild">#REF!</definedName>
    <definedName name="School">#REF!</definedName>
    <definedName name="SchoolsandLearning">#REF!</definedName>
    <definedName name="SEN">#REF!</definedName>
    <definedName name="SuppVuln">#REF!</definedName>
    <definedName name="TandF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9" l="1"/>
  <c r="I11" i="9"/>
  <c r="I12" i="9"/>
  <c r="I13" i="9"/>
  <c r="K11" i="9"/>
  <c r="I15" i="9" l="1"/>
  <c r="K14" i="9"/>
  <c r="I14" i="9"/>
  <c r="K13" i="9"/>
  <c r="K12" i="9"/>
  <c r="I10" i="9"/>
  <c r="G14" i="9"/>
  <c r="F15" i="9"/>
  <c r="G15" i="9"/>
  <c r="E15" i="9"/>
  <c r="F14" i="9"/>
  <c r="E14" i="9"/>
  <c r="F13" i="9"/>
  <c r="G13" i="9"/>
  <c r="E13" i="9"/>
  <c r="F12" i="9"/>
  <c r="G12" i="9"/>
  <c r="I16" i="9" l="1"/>
  <c r="E12" i="9"/>
  <c r="F11" i="9"/>
  <c r="G11" i="9"/>
  <c r="E11" i="9"/>
  <c r="G10" i="9"/>
  <c r="F10" i="9"/>
  <c r="E10" i="9"/>
  <c r="K9" i="9"/>
  <c r="F9" i="9"/>
  <c r="E9" i="9"/>
  <c r="G9" i="9" s="1"/>
  <c r="K7" i="9" l="1"/>
  <c r="K16" i="9"/>
  <c r="E7" i="9"/>
  <c r="E16" i="9" s="1"/>
  <c r="G7" i="9"/>
  <c r="G16" i="9" s="1"/>
  <c r="I7" i="9"/>
  <c r="F7" i="9"/>
  <c r="F16" i="9" s="1"/>
</calcChain>
</file>

<file path=xl/sharedStrings.xml><?xml version="1.0" encoding="utf-8"?>
<sst xmlns="http://schemas.openxmlformats.org/spreadsheetml/2006/main" count="904" uniqueCount="192">
  <si>
    <t xml:space="preserve">Directorate  </t>
  </si>
  <si>
    <t>NEIGHBOURHOOD SERVICES</t>
  </si>
  <si>
    <t xml:space="preserve">Service  </t>
  </si>
  <si>
    <t>HOUSING REVENUE ACCOUNT</t>
  </si>
  <si>
    <t xml:space="preserve">Planning Entity  </t>
  </si>
  <si>
    <t>BUSINESS PLANNING - HRA (Division)</t>
  </si>
  <si>
    <t>Description of core purpose of Planning Entity</t>
  </si>
  <si>
    <t>The Housing Revenue Account supports Business Planning functions within the Housing and Neighbourhoods Service.  Budgets in this area are used to support corporate and accounting functions including capital financing, central overheads, pension contributions, insurance and depreciation. Dwellings and non-dwellings rents provide income into the Housing Revenue Account.</t>
  </si>
  <si>
    <t>Gross Revenue Expenditure</t>
  </si>
  <si>
    <t>Income</t>
  </si>
  <si>
    <t>Net Revenue Expenditure</t>
  </si>
  <si>
    <t>FTEs</t>
  </si>
  <si>
    <t xml:space="preserve">Core Activities  </t>
  </si>
  <si>
    <t>Saving / Additional Income</t>
  </si>
  <si>
    <t>NB all monetary amounts shown in £'000s</t>
  </si>
  <si>
    <t>Section 1:  Summary of Core Services (Form A)</t>
  </si>
  <si>
    <t>Line</t>
  </si>
  <si>
    <t>A1</t>
  </si>
  <si>
    <t>Activity</t>
  </si>
  <si>
    <t>CAPITAL FINANCING-HRA BUS PLAN</t>
  </si>
  <si>
    <t>Description</t>
  </si>
  <si>
    <t>Contribution to capital financing charges from the Housing Revenue Account.</t>
  </si>
  <si>
    <t>FTE</t>
  </si>
  <si>
    <t>Staff</t>
  </si>
  <si>
    <t>Non Staff</t>
  </si>
  <si>
    <t>A2</t>
  </si>
  <si>
    <t>CENTRAL OVERHEADS-HRA BUS PLAN</t>
  </si>
  <si>
    <t xml:space="preserve">Ongoing indirect costs to the Housing Revenue Account including pension contributions and contributions to central overheads including HR and Finance. </t>
  </si>
  <si>
    <t>A3</t>
  </si>
  <si>
    <t>CONTR TO CAPITAL PROG</t>
  </si>
  <si>
    <t xml:space="preserve">A contribution to the Council's capital programme of work </t>
  </si>
  <si>
    <t>A4</t>
  </si>
  <si>
    <t>DEPRECIATION - HRA BUS PLAN</t>
  </si>
  <si>
    <t xml:space="preserve">Depreciation calculation for council dwellings and other land. </t>
  </si>
  <si>
    <t>A5</t>
  </si>
  <si>
    <t>DWELLINGS RENTS - HRA BUS PLAN</t>
  </si>
  <si>
    <t xml:space="preserve">Dwellings rents which provide income into the Housing Revenue Account. </t>
  </si>
  <si>
    <t>A6</t>
  </si>
  <si>
    <t>INSURANCE - HRA BUS PLAN</t>
  </si>
  <si>
    <t>Cost of insurance to the Housing Revenue Account.</t>
  </si>
  <si>
    <t>A7</t>
  </si>
  <si>
    <t>NON-DWELLING RENT-HRA BUS PLAN</t>
  </si>
  <si>
    <t xml:space="preserve">Non-dwelling rent which provides income into the Housing Revenue Account. </t>
  </si>
  <si>
    <t>A8</t>
  </si>
  <si>
    <t>OTHER CHARGES - HRA BUS PLAN</t>
  </si>
  <si>
    <t>Other miscellaneous charges to the Housing Revenue Account.</t>
  </si>
  <si>
    <t>A9</t>
  </si>
  <si>
    <t>OTHER INCOME - HRA BUS PLAN</t>
  </si>
  <si>
    <t>Additional income from grants and from interest payments.</t>
  </si>
  <si>
    <t>A14</t>
  </si>
  <si>
    <t>SERVICE CHARGES - HRA BUS PLAN</t>
  </si>
  <si>
    <t>Service charges which provide income into the Housing Revenue Account to cover some services provided to tenants.</t>
  </si>
  <si>
    <t>Section 2:  Summary of Pressures (Form E)</t>
  </si>
  <si>
    <t>E1</t>
  </si>
  <si>
    <t>Inflation</t>
  </si>
  <si>
    <t>Anticipated inflationary increases on charges to the Housing Revenue Account.</t>
  </si>
  <si>
    <t>Section 3:  Summary of Savings (Form B)</t>
  </si>
  <si>
    <t>B1</t>
  </si>
  <si>
    <t>Reduced Contribution to Capital Programme</t>
  </si>
  <si>
    <t>Temporarily reduce the contribution the revenue budget makes towards the capital programme to allow some of the short-term revenue budget issues to be addressed.</t>
  </si>
  <si>
    <t>Section 4:  Summary of Additional Income (Form C)</t>
  </si>
  <si>
    <t>C1</t>
  </si>
  <si>
    <t>Increase in Rent (2.7%) &amp; Service Charges</t>
  </si>
  <si>
    <t xml:space="preserve">Increase in rent income on all Council dwellings (including garages) using the maximum allowed rate of CPI+1% (2.7%). </t>
  </si>
  <si>
    <t>C2</t>
  </si>
  <si>
    <t>Voids - Vacant rent loss</t>
  </si>
  <si>
    <t>Saving from getting an additional 250-290 currently empty properties (voids)  back to being tenanted and homes for the people in Sheffield. This will be done by both returning long term empty properties which have had significant work done to them, and by reducing the time it takes to turn around properties that have been vacated to being let with new tenants in.</t>
  </si>
  <si>
    <t>CITYWIDE HOUSING SERVICE - HRA (Division)</t>
  </si>
  <si>
    <t>The Housing Revenue Account supports teams in the Citywide Housing Service to deliver a range of specialist housing services. This includes the delivery of the High Support and temporary accommodation service, offering preventative support to Council households along with a range of supported tenancy services.  It also funds specialist housing for older people, the rehousing of current and prospective tenants and specialist project work.</t>
  </si>
  <si>
    <t>CITY WIDE HOUSNG MGMT-HRA CWHS</t>
  </si>
  <si>
    <t>Delivery of specialist support, housing and rehousing services for tenants and prospective tenants</t>
  </si>
  <si>
    <t>HIGH SUPPORT - HRA CWHS</t>
  </si>
  <si>
    <t>Providing prevention support to Council households and also offering supported tenancies.</t>
  </si>
  <si>
    <t>PROJECTS &amp; PILOTS - HRA CWHS</t>
  </si>
  <si>
    <t xml:space="preserve">The development and delivery of projects and pilots across HRA services. </t>
  </si>
  <si>
    <t>Demand</t>
  </si>
  <si>
    <t>New Assistant Director for Gleadless Valley Master Planning to support the revised master plan.</t>
  </si>
  <si>
    <t>E2</t>
  </si>
  <si>
    <t>City Wide Housing Service - Pay Award (3%)</t>
  </si>
  <si>
    <t>Section 3:  Summary of Savings (Form B) - None Identified</t>
  </si>
  <si>
    <t>Section 4:  Summary of Additional Income (Form C) - None Identified</t>
  </si>
  <si>
    <t>INVESTMENT &amp; REPAIRS - HRA (Division)</t>
  </si>
  <si>
    <t xml:space="preserve">The Housing Revenue Account funds support the delivery of Investment and Repairs work. This includes supporting ongoing capital investment work, investment standards, the management of our green and grey estates, and the management of the community heating scheme. It also supports work with leaseholders of the Council and those who wish to buy their council home.    </t>
  </si>
  <si>
    <t>CENTRAL OVERHEADS - HRA INV&amp;RE</t>
  </si>
  <si>
    <t xml:space="preserve">Ongoing indirect costs to the Housing Revenue Account including pension contributions and contributions to HR and Finance. </t>
  </si>
  <si>
    <t>CITY WIDE ALARMS - HRA INV&amp;REP</t>
  </si>
  <si>
    <t>Funding for the community alarm service for older and vulnerable tenants</t>
  </si>
  <si>
    <t>COMMUNITY HEATING - HRA INV&amp;RE</t>
  </si>
  <si>
    <t>Community heating scheme providing heating and hot water to around 6,000 Council homes.</t>
  </si>
  <si>
    <t>ESTATE MANAGEMENT-HRA INV&amp;REP</t>
  </si>
  <si>
    <t>Supporting the management and standards of our estates.</t>
  </si>
  <si>
    <t>INVESTMENT</t>
  </si>
  <si>
    <t>Project support and management of the council housing capital investment programme</t>
  </si>
  <si>
    <t>LEASEHOLDER - HRA INV&amp;REP</t>
  </si>
  <si>
    <t>Delivery of management and recharge services to leaseholders of Sheffield City Council.</t>
  </si>
  <si>
    <t>LEASEHOLDER - HRA NI&amp;TS</t>
  </si>
  <si>
    <t>A11</t>
  </si>
  <si>
    <t>PROJECTS &amp; PILOTS- HRA INV&amp;REP</t>
  </si>
  <si>
    <t>Delivery of apprenticeships and specialist estate services</t>
  </si>
  <si>
    <t>A12</t>
  </si>
  <si>
    <t>PROJECTS &amp; PILOTS-HRA BUS PLAN</t>
  </si>
  <si>
    <t>Miscellaneous project and programme charges</t>
  </si>
  <si>
    <t>A13</t>
  </si>
  <si>
    <t>REPAIRS MGMT - HRA INV&amp;REP</t>
  </si>
  <si>
    <t>Management of investment standards, specialist support for gas, electrical and fire safety</t>
  </si>
  <si>
    <t>REVENUE REPAIRS - HRA INV&amp;REP</t>
  </si>
  <si>
    <t>Delivery of the responsive repairs service to council homes</t>
  </si>
  <si>
    <t xml:space="preserve">Increase in tipping and waste costs
The service has seen an increase in costs due to increased demand. </t>
  </si>
  <si>
    <t>Legislation</t>
  </si>
  <si>
    <t xml:space="preserve">Gas Servicing Team
The Gas Servicing Team will need to be extended for the duration of the 2025/26 financial year to assist in maintaining a compliant position. </t>
  </si>
  <si>
    <t>E3</t>
  </si>
  <si>
    <t>Increase in legal fees on disrepair claims
Levels of Disrepair currently in pipeline are significantly above the allocated budget. Additional budget required to fund disrepair in short term until backlogs in repairs are sustained and less cases passed through into disrepair as service continues to improve.</t>
  </si>
  <si>
    <t>E4</t>
  </si>
  <si>
    <t xml:space="preserve">Electrical Testing to move from a 10 year to 5 year programme 
Additional budget due to a regulatory change which will require all council homes to have an electric safety certificate within a five year programme. </t>
  </si>
  <si>
    <t>E6</t>
  </si>
  <si>
    <t xml:space="preserve">New Fire Safety Team (FST)
To enhance the existing Fire Safety Team to ensure compliance with all aspects of fire legislation and regulation. </t>
  </si>
  <si>
    <t>E7</t>
  </si>
  <si>
    <t>Building Safety Cases
To support the Housing service with feasibility, legislation, regulatory advice, and costs proposal for required Building Safety Cases.</t>
  </si>
  <si>
    <t>E9</t>
  </si>
  <si>
    <t>Window safety Improvements in High Rise Blocks 
There are plans to inspect each window in the high rise 18m+ stock to ensure the windows work as required. This will require the inspection of approximately 8000 windows.</t>
  </si>
  <si>
    <t>E11</t>
  </si>
  <si>
    <t xml:space="preserve">Investment &amp; Repairs - Pay Award (3%)
</t>
  </si>
  <si>
    <t>ISO14001 Environment Management Standard Audit</t>
  </si>
  <si>
    <t>Stop participating in the ISO14001 Environment Management Standard Audit. SCC will however remain committed to environmental good practice, compliance with environmental legislation and reduction of environmental impact.</t>
  </si>
  <si>
    <t>B2</t>
  </si>
  <si>
    <t>Housing Employability Programme (HEP)</t>
  </si>
  <si>
    <t>The Housing Employability Programme are the funds allocated to deliver apprenticeships across the Housing Service each year. The remaining budget allocated will ensure 20+ apprenticeships are recruited to in 25/26 (excluding Repairs and Maintenance Service apprenticeships) and in future years.</t>
  </si>
  <si>
    <t>Increased Income from leaseholder charges</t>
  </si>
  <si>
    <t xml:space="preserve">Increased income from leaseholder charges such as CCTV, door entry, and costs associated with maintaining external areas. This ensures that leaseholders are contributing to the cost of services from which they benefit. </t>
  </si>
  <si>
    <t>N/HOODS INT &amp; TENANT SUPP-HRA (Division)</t>
  </si>
  <si>
    <t>The Housing Revenue Account supports work across the Neighbourhoods Intervention and Tenant Support Service including funding ongoing and wide-ranging tenancy management work across Sheffield and liaison with community safety.  The service also manage and support tenants with rent accounting and collection.</t>
  </si>
  <si>
    <t>DWELLING RENTS - HRA NI&amp;TS</t>
  </si>
  <si>
    <t>Bad debt charges for non-payment of council dwelling rents</t>
  </si>
  <si>
    <t>TENANCY MGMT - HRA NI&amp;TS</t>
  </si>
  <si>
    <t>Tenancy Management work taking place across Sheffield to support sustainable tenancies and communities.</t>
  </si>
  <si>
    <t>Neighbourhood Intervention and Tenant Support Service (NITS) - Pay Award (3%)</t>
  </si>
  <si>
    <t>Reduction in Legal Services Budget</t>
  </si>
  <si>
    <t>Reduction in allocated Legal Services budget in the Tenancy Enforcement &amp; Sustainment Team in line with previous years actual spend.</t>
  </si>
  <si>
    <t>NEIGHBOURHOOD SERVICES - HRA (Division)</t>
  </si>
  <si>
    <t xml:space="preserve">Housing Revenue Account funds support Neighbourhoods Services activities supporting neighbourhoods and communities across Sheffield, including tenancy management, day to day support and liaison with tenants and the management and upkeep of communal areas on our estates. </t>
  </si>
  <si>
    <t>COMMUNAL AREAS - HRA NHD SERV</t>
  </si>
  <si>
    <t xml:space="preserve">Supporting the management and upkeep of communal areas on our estates. </t>
  </si>
  <si>
    <t>HOUS MGMT AREA - HRA NHD SERV</t>
  </si>
  <si>
    <t xml:space="preserve">Supporting Neighbourhood Teams to manage their respective neighbourhoods and communities in the city. </t>
  </si>
  <si>
    <t>Area Maintenance Allowance
Increase of the area maintenance allowance for council housing neighbourhood areas to enable improvements to be made to estates based on tenants views/feedback.</t>
  </si>
  <si>
    <t xml:space="preserve">Renewed signage 
A 5 year programme to replace and renew signage in communal areas of flats, maisonettes and tower blocks, clearly setting out to customers key contact details for SCC services. </t>
  </si>
  <si>
    <t>Inflationary increases to regulatory charges (Regulator of Social Housing and Housing Ombudsman)</t>
  </si>
  <si>
    <t>Neighbourhood Services - Pay Award (3%)</t>
  </si>
  <si>
    <t>Community Buildings</t>
  </si>
  <si>
    <t>The HRA has a portfolio of community buildings which are available to hire or are used as concessionary lets for Tenants and Residents Associations (TARAs). This saving is to reduce the number of HRA ‘standalone’ buildings.</t>
  </si>
  <si>
    <t>OTHER MANAGEMENT, SUPPORT ETC (Division)</t>
  </si>
  <si>
    <t>This budget area includes charges for senior management of the Housing and Neighbourhoods Service along with specialist IT and IT support.</t>
  </si>
  <si>
    <t>CENTRAL OVERHEADS-HRA OTH MGMT</t>
  </si>
  <si>
    <t>Senior management of the Housing and Neighbourhoods Service along with specialist IT and IT support.</t>
  </si>
  <si>
    <t xml:space="preserve">Increase in corporately delivered Enabling Services (through a Service Level Agreement)
Increase in costs associated with inflation and actual resource required to deliver the Service Level Agreement (SLA) to the Housing Service following a year of agreed budget standstill in 24/25.
</t>
  </si>
  <si>
    <t>Implementation of new Housing Management System (PSR Programme)
Revised programme costs to deliver successful implementation of the new Housing Management System (PSR Programme) in 2025/26 in line with program plan.</t>
  </si>
  <si>
    <t>Other Management &amp; Support - Pay Award (3%)</t>
  </si>
  <si>
    <t>Increase in Yorkshire water income from GF</t>
  </si>
  <si>
    <t>Re-allocation of income from General Fund to cover the cost of work undertaken to administer Yorkshire Water rates collection for tenants.</t>
  </si>
  <si>
    <t>HSG REPAIRS AND MAINTENANCE (Division)</t>
  </si>
  <si>
    <t xml:space="preserve">The Repairs and Maintenance Service has over 600 staff (including 99 apprentices) and provides a comprehensive service for all trades to service, test, repair and maintain the Council’s housing stock. </t>
  </si>
  <si>
    <t>HSG REPAIRS AND MAINTENANCE</t>
  </si>
  <si>
    <t xml:space="preserve">Delivery of repairs and maintenance work for Council homes. </t>
  </si>
  <si>
    <t>Anticipated inflation on building materials and supplies in the Repairs and Maintenance Service</t>
  </si>
  <si>
    <t>Housing Repairs &amp; Maintenance Service - Pay Award (3%)</t>
  </si>
  <si>
    <t>Repairs &amp; Maintenance Service additional work required to clear backlog
An estimate of the cost of clearing the backlog of work in the Repairs and Maintenance service. This includes responsive repairs, firestopping, working at heights, gas, electrical, and planned works.</t>
  </si>
  <si>
    <t>Temporary resource to manage damp and mould repairs
Damp and mould present significant risks to residents including Health Risks, Quality of Life, Structural Damage, Legal Obligations and Social Equity. An external sub-contractor has been recruited alongside in-house resources  being increased to ensure the backlog of work is cleared and sustainability in the future.</t>
  </si>
  <si>
    <t>Budget Implementation Plans (BIPS) 2025/26</t>
  </si>
  <si>
    <t>All figures in £k</t>
  </si>
  <si>
    <t>Reference</t>
  </si>
  <si>
    <t>Committee</t>
  </si>
  <si>
    <t>Service</t>
  </si>
  <si>
    <t>Gross Expenditure</t>
  </si>
  <si>
    <t>Net Expenditure</t>
  </si>
  <si>
    <t>Pressures</t>
  </si>
  <si>
    <t>Savings</t>
  </si>
  <si>
    <t>Housing</t>
  </si>
  <si>
    <t>Grand Total</t>
  </si>
  <si>
    <t>BUSINESS PLANNING - HRA</t>
  </si>
  <si>
    <t>CITYWIDE HOUSING SERVICE - HRA</t>
  </si>
  <si>
    <t>INVESTMENT &amp; REPAIRS - HRA</t>
  </si>
  <si>
    <t>N/HOODS INT &amp; TENANT SUPP -hra</t>
  </si>
  <si>
    <t>NEIGHBOURHOOD SERVICES- HRA</t>
  </si>
  <si>
    <t>OTHER MANAGEMENT, SUPPORT ETC</t>
  </si>
  <si>
    <t>Budget Implementation Plans (BIPs) 2025/26 - User Guide</t>
  </si>
  <si>
    <t>The 'Front' page of the document describes the overview of the Council's proposed General Fund budget. The individual BIP pages give more detail of individual service areas.</t>
  </si>
  <si>
    <t>The numbers in the 'Reference' column will direct you to the individual BIP for the Planning Entity.
You can also find the individual tab in the ribbon at the bottom of the sheet, as below.</t>
  </si>
  <si>
    <t>Each BIP is set out in the following way:</t>
  </si>
  <si>
    <r>
      <rPr>
        <b/>
        <sz val="11"/>
        <color theme="1"/>
        <rFont val="Calibri"/>
        <family val="2"/>
        <scheme val="minor"/>
      </rPr>
      <t>Form A</t>
    </r>
    <r>
      <rPr>
        <sz val="11"/>
        <color theme="1"/>
        <rFont val="Calibri"/>
        <family val="2"/>
        <scheme val="minor"/>
      </rPr>
      <t xml:space="preserve"> - a description of the function of the relevant parts of the Council, and its FTE and summary budget.
</t>
    </r>
    <r>
      <rPr>
        <b/>
        <sz val="11"/>
        <color theme="1"/>
        <rFont val="Calibri"/>
        <family val="2"/>
        <scheme val="minor"/>
      </rPr>
      <t xml:space="preserve">Form E </t>
    </r>
    <r>
      <rPr>
        <sz val="11"/>
        <color theme="1"/>
        <rFont val="Calibri"/>
        <family val="2"/>
        <scheme val="minor"/>
      </rPr>
      <t xml:space="preserve">- a description and valuation of any relevant pressures, e.g. a loss of funding, or pressures due to pay award.
</t>
    </r>
    <r>
      <rPr>
        <b/>
        <sz val="11"/>
        <color theme="1"/>
        <rFont val="Calibri"/>
        <family val="2"/>
        <scheme val="minor"/>
      </rPr>
      <t>Form B</t>
    </r>
    <r>
      <rPr>
        <sz val="11"/>
        <color theme="1"/>
        <rFont val="Calibri"/>
        <family val="2"/>
        <scheme val="minor"/>
      </rPr>
      <t xml:space="preserve"> - a description and valuation (and FTE impact) of any savings to be made within the service area.
</t>
    </r>
    <r>
      <rPr>
        <b/>
        <sz val="11"/>
        <color theme="1"/>
        <rFont val="Calibri"/>
        <family val="2"/>
        <scheme val="minor"/>
      </rPr>
      <t>Form C</t>
    </r>
    <r>
      <rPr>
        <sz val="11"/>
        <color theme="1"/>
        <rFont val="Calibri"/>
        <family val="2"/>
        <scheme val="minor"/>
      </rPr>
      <t xml:space="preserve"> - a description and valuation of any additional income to be received by the service area.</t>
    </r>
  </si>
  <si>
    <r>
      <t xml:space="preserve">If following the referencing from </t>
    </r>
    <r>
      <rPr>
        <b/>
        <sz val="11"/>
        <color theme="1"/>
        <rFont val="Calibri"/>
        <family val="2"/>
        <scheme val="minor"/>
      </rPr>
      <t>Appendix 1 or 2</t>
    </r>
    <r>
      <rPr>
        <sz val="11"/>
        <color theme="1"/>
        <rFont val="Calibri"/>
        <family val="2"/>
        <scheme val="minor"/>
      </rPr>
      <t xml:space="preserve"> of the 2025/26 Revenue Budget Report, the references in the 'Reference' column refer to the Line given within the BIPS.
E.g. the Reference </t>
    </r>
    <r>
      <rPr>
        <b/>
        <sz val="11"/>
        <color theme="1"/>
        <rFont val="Calibri"/>
        <family val="2"/>
        <scheme val="minor"/>
      </rPr>
      <t>59.B1</t>
    </r>
    <r>
      <rPr>
        <sz val="11"/>
        <color theme="1"/>
        <rFont val="Calibri"/>
        <family val="2"/>
        <scheme val="minor"/>
      </rPr>
      <t xml:space="preserve"> refers to the saving at </t>
    </r>
    <r>
      <rPr>
        <b/>
        <sz val="11"/>
        <color theme="1"/>
        <rFont val="Calibri"/>
        <family val="2"/>
        <scheme val="minor"/>
      </rPr>
      <t>Line B1</t>
    </r>
    <r>
      <rPr>
        <sz val="11"/>
        <color theme="1"/>
        <rFont val="Calibri"/>
        <family val="2"/>
        <scheme val="minor"/>
      </rPr>
      <t xml:space="preserve"> within </t>
    </r>
    <r>
      <rPr>
        <b/>
        <sz val="11"/>
        <color theme="1"/>
        <rFont val="Calibri"/>
        <family val="2"/>
        <scheme val="minor"/>
      </rPr>
      <t>BIP 59.</t>
    </r>
  </si>
  <si>
    <t>From Appendix 2:</t>
  </si>
  <si>
    <t>Clicking this blue box at the top of each individual BIP will return to the Front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</si>
</sst>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_)"/>
    <numFmt numFmtId="165" formatCode="#,##0;\(#,##0\)"/>
  </numFmts>
  <fonts count="18" x14ac:knownFonts="1">
    <font>
      <sz val="11"/>
      <color theme="1"/>
      <name val="Calibri"/>
      <family val="2"/>
      <scheme val="minor"/>
    </font>
    <font>
      <b/>
      <sz val="10"/>
      <color indexed="9"/>
      <name val="Arial"/>
      <family val="2"/>
    </font>
    <font>
      <sz val="10"/>
      <name val="Arial"/>
      <family val="2"/>
    </font>
    <font>
      <b/>
      <sz val="14"/>
      <color indexed="9"/>
      <name val="Arial"/>
      <family val="2"/>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8"/>
      <color theme="0"/>
      <name val="Calibri"/>
      <family val="2"/>
      <scheme val="minor"/>
    </font>
    <font>
      <sz val="18"/>
      <color theme="0"/>
      <name val="Calibri"/>
      <family val="2"/>
      <scheme val="minor"/>
    </font>
    <font>
      <b/>
      <sz val="22"/>
      <color theme="0"/>
      <name val="Calibri"/>
      <family val="2"/>
      <scheme val="minor"/>
    </font>
    <font>
      <b/>
      <sz val="18"/>
      <color theme="1"/>
      <name val="Calibri"/>
      <family val="2"/>
      <scheme val="minor"/>
    </font>
    <font>
      <i/>
      <sz val="11"/>
      <color theme="1"/>
      <name val="Calibri"/>
      <family val="2"/>
      <scheme val="minor"/>
    </font>
    <font>
      <i/>
      <sz val="9"/>
      <color theme="1"/>
      <name val="Calibri"/>
      <family val="2"/>
      <scheme val="minor"/>
    </font>
    <font>
      <sz val="11"/>
      <name val="Calibri"/>
      <family val="2"/>
      <scheme val="minor"/>
    </font>
    <font>
      <b/>
      <sz val="11"/>
      <name val="Calibri"/>
      <family val="2"/>
      <scheme val="minor"/>
    </font>
    <font>
      <sz val="10"/>
      <name val="Arial"/>
      <family val="2"/>
    </font>
    <font>
      <b/>
      <i/>
      <sz val="11"/>
      <color theme="1"/>
      <name val="Calibri"/>
      <family val="2"/>
      <scheme val="minor"/>
    </font>
  </fonts>
  <fills count="9">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23"/>
      </right>
      <top style="medium">
        <color indexed="64"/>
      </top>
      <bottom style="medium">
        <color indexed="23"/>
      </bottom>
      <diagonal/>
    </border>
    <border>
      <left style="medium">
        <color indexed="23"/>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medium">
        <color indexed="64"/>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64"/>
      </right>
      <top style="medium">
        <color indexed="23"/>
      </top>
      <bottom style="medium">
        <color indexed="23"/>
      </bottom>
      <diagonal/>
    </border>
    <border>
      <left/>
      <right style="medium">
        <color indexed="64"/>
      </right>
      <top/>
      <bottom/>
      <diagonal/>
    </border>
    <border>
      <left style="medium">
        <color indexed="64"/>
      </left>
      <right style="medium">
        <color indexed="23"/>
      </right>
      <top style="medium">
        <color indexed="23"/>
      </top>
      <bottom style="medium">
        <color indexed="64"/>
      </bottom>
      <diagonal/>
    </border>
    <border>
      <left style="medium">
        <color indexed="23"/>
      </left>
      <right style="medium">
        <color indexed="23"/>
      </right>
      <top style="medium">
        <color indexed="23"/>
      </top>
      <bottom style="medium">
        <color indexed="64"/>
      </bottom>
      <diagonal/>
    </border>
    <border>
      <left style="medium">
        <color indexed="23"/>
      </left>
      <right style="medium">
        <color indexed="64"/>
      </right>
      <top style="medium">
        <color indexed="23"/>
      </top>
      <bottom style="medium">
        <color indexed="64"/>
      </bottom>
      <diagonal/>
    </border>
    <border>
      <left style="medium">
        <color indexed="23"/>
      </left>
      <right style="medium">
        <color indexed="23"/>
      </right>
      <top/>
      <bottom style="medium">
        <color indexed="23"/>
      </bottom>
      <diagonal/>
    </border>
    <border>
      <left style="medium">
        <color indexed="23"/>
      </left>
      <right style="medium">
        <color indexed="64"/>
      </right>
      <top/>
      <bottom style="medium">
        <color indexed="23"/>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16" fillId="0" borderId="0"/>
  </cellStyleXfs>
  <cellXfs count="119">
    <xf numFmtId="0" fontId="0" fillId="0" borderId="0" xfId="0"/>
    <xf numFmtId="0" fontId="1" fillId="2" borderId="0" xfId="0" applyFont="1" applyFill="1" applyAlignment="1">
      <alignment horizontal="right"/>
    </xf>
    <xf numFmtId="0" fontId="0" fillId="0" borderId="1" xfId="0" applyBorder="1" applyAlignment="1">
      <alignment horizontal="left"/>
    </xf>
    <xf numFmtId="0" fontId="0" fillId="0" borderId="2" xfId="0" applyBorder="1"/>
    <xf numFmtId="0" fontId="1" fillId="2" borderId="0" xfId="0" applyFont="1" applyFill="1" applyAlignment="1">
      <alignment horizontal="right" vertical="top" wrapText="1"/>
    </xf>
    <xf numFmtId="0" fontId="1" fillId="2" borderId="4" xfId="0" applyFont="1" applyFill="1" applyBorder="1" applyAlignment="1">
      <alignment horizontal="left" wrapText="1"/>
    </xf>
    <xf numFmtId="0" fontId="1" fillId="2" borderId="5" xfId="0" applyFont="1" applyFill="1" applyBorder="1" applyAlignment="1">
      <alignment horizontal="center" wrapText="1"/>
    </xf>
    <xf numFmtId="0" fontId="1" fillId="2" borderId="5" xfId="0" applyFont="1" applyFill="1" applyBorder="1" applyAlignment="1">
      <alignment horizontal="center"/>
    </xf>
    <xf numFmtId="0" fontId="1" fillId="2" borderId="6" xfId="0" applyFont="1" applyFill="1" applyBorder="1" applyAlignment="1">
      <alignment horizontal="center" wrapText="1"/>
    </xf>
    <xf numFmtId="0" fontId="0" fillId="2" borderId="5" xfId="0" applyFill="1" applyBorder="1"/>
    <xf numFmtId="0" fontId="1" fillId="2" borderId="7" xfId="0" applyFont="1" applyFill="1" applyBorder="1" applyAlignment="1">
      <alignment horizontal="center"/>
    </xf>
    <xf numFmtId="0" fontId="1" fillId="2" borderId="8" xfId="0" applyFont="1" applyFill="1" applyBorder="1" applyAlignment="1">
      <alignment horizontal="left"/>
    </xf>
    <xf numFmtId="164" fontId="0" fillId="0" borderId="0" xfId="0" applyNumberFormat="1"/>
    <xf numFmtId="164" fontId="0" fillId="0" borderId="9" xfId="0" applyNumberFormat="1" applyBorder="1"/>
    <xf numFmtId="2" fontId="0" fillId="0" borderId="10" xfId="0" applyNumberFormat="1" applyBorder="1"/>
    <xf numFmtId="164" fontId="1" fillId="0" borderId="9" xfId="0" applyNumberFormat="1" applyFont="1" applyBorder="1"/>
    <xf numFmtId="0" fontId="0" fillId="0" borderId="10" xfId="0" applyBorder="1"/>
    <xf numFmtId="0" fontId="1" fillId="2" borderId="11" xfId="0" applyFont="1" applyFill="1" applyBorder="1" applyAlignment="1">
      <alignment horizontal="left"/>
    </xf>
    <xf numFmtId="0" fontId="0" fillId="0" borderId="12" xfId="0" applyBorder="1" applyAlignment="1">
      <alignment horizontal="left"/>
    </xf>
    <xf numFmtId="0" fontId="0" fillId="0" borderId="12" xfId="0" applyBorder="1"/>
    <xf numFmtId="164" fontId="2" fillId="0" borderId="13" xfId="0" applyNumberFormat="1" applyFont="1" applyBorder="1" applyAlignment="1">
      <alignment wrapText="1"/>
    </xf>
    <xf numFmtId="2" fontId="0" fillId="0" borderId="14" xfId="0" applyNumberFormat="1" applyBorder="1"/>
    <xf numFmtId="0" fontId="1" fillId="2" borderId="18" xfId="0" applyFont="1" applyFill="1" applyBorder="1" applyAlignment="1">
      <alignment horizontal="right" vertical="top"/>
    </xf>
    <xf numFmtId="0" fontId="1" fillId="2" borderId="22" xfId="0" applyFont="1" applyFill="1" applyBorder="1" applyAlignment="1">
      <alignment horizontal="right" vertical="top"/>
    </xf>
    <xf numFmtId="0" fontId="0" fillId="0" borderId="8" xfId="0" applyBorder="1"/>
    <xf numFmtId="0" fontId="0" fillId="0" borderId="26" xfId="0" applyBorder="1"/>
    <xf numFmtId="0" fontId="0" fillId="0" borderId="0" xfId="0" applyAlignment="1">
      <alignment wrapText="1"/>
    </xf>
    <xf numFmtId="0" fontId="1" fillId="2" borderId="8" xfId="0" applyFon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center" wrapText="1"/>
    </xf>
    <xf numFmtId="0" fontId="1" fillId="2" borderId="26" xfId="0" applyFont="1" applyFill="1" applyBorder="1" applyAlignment="1">
      <alignment horizontal="center" wrapText="1"/>
    </xf>
    <xf numFmtId="2" fontId="0" fillId="0" borderId="27" xfId="0" applyNumberFormat="1" applyBorder="1" applyAlignment="1">
      <alignment horizontal="center"/>
    </xf>
    <xf numFmtId="164" fontId="0" fillId="0" borderId="28" xfId="0" applyNumberFormat="1" applyBorder="1"/>
    <xf numFmtId="164" fontId="0" fillId="0" borderId="29" xfId="0" applyNumberFormat="1" applyBorder="1"/>
    <xf numFmtId="164" fontId="0" fillId="0" borderId="30" xfId="0" applyNumberFormat="1" applyBorder="1"/>
    <xf numFmtId="164" fontId="0" fillId="0" borderId="31" xfId="0" applyNumberFormat="1" applyBorder="1"/>
    <xf numFmtId="0" fontId="0" fillId="0" borderId="32" xfId="0" applyBorder="1"/>
    <xf numFmtId="0" fontId="0" fillId="3" borderId="0" xfId="0" applyFill="1"/>
    <xf numFmtId="0" fontId="0" fillId="4" borderId="0" xfId="0" applyFill="1" applyAlignment="1">
      <alignment horizontal="center"/>
    </xf>
    <xf numFmtId="165" fontId="0" fillId="3" borderId="0" xfId="0" applyNumberFormat="1" applyFill="1"/>
    <xf numFmtId="165" fontId="0" fillId="5" borderId="0" xfId="0" applyNumberFormat="1" applyFill="1" applyAlignment="1">
      <alignment horizontal="right"/>
    </xf>
    <xf numFmtId="165" fontId="5" fillId="6" borderId="0" xfId="0" applyNumberFormat="1" applyFont="1" applyFill="1" applyAlignment="1">
      <alignment horizontal="right"/>
    </xf>
    <xf numFmtId="0" fontId="8" fillId="7" borderId="0" xfId="0" applyFont="1" applyFill="1"/>
    <xf numFmtId="0" fontId="9" fillId="7" borderId="0" xfId="0" applyFont="1" applyFill="1" applyAlignment="1">
      <alignment horizontal="center"/>
    </xf>
    <xf numFmtId="0" fontId="10" fillId="7" borderId="0" xfId="0" applyFont="1" applyFill="1"/>
    <xf numFmtId="165" fontId="8" fillId="7" borderId="0" xfId="0" applyNumberFormat="1" applyFont="1" applyFill="1"/>
    <xf numFmtId="165" fontId="11" fillId="5" borderId="0" xfId="0" applyNumberFormat="1" applyFont="1" applyFill="1" applyAlignment="1">
      <alignment horizontal="right"/>
    </xf>
    <xf numFmtId="165" fontId="8" fillId="6" borderId="0" xfId="0" applyNumberFormat="1" applyFont="1" applyFill="1" applyAlignment="1">
      <alignment horizontal="right"/>
    </xf>
    <xf numFmtId="0" fontId="8" fillId="0" borderId="0" xfId="0" applyFont="1"/>
    <xf numFmtId="0" fontId="12" fillId="3" borderId="0" xfId="0" applyFont="1" applyFill="1"/>
    <xf numFmtId="0" fontId="5" fillId="3" borderId="0" xfId="0" applyFont="1" applyFill="1"/>
    <xf numFmtId="0" fontId="13" fillId="4" borderId="0" xfId="0" applyFont="1" applyFill="1" applyAlignment="1">
      <alignment horizontal="center"/>
    </xf>
    <xf numFmtId="165" fontId="5" fillId="3" borderId="0" xfId="0" applyNumberFormat="1" applyFont="1" applyFill="1" applyAlignment="1">
      <alignment horizontal="right"/>
    </xf>
    <xf numFmtId="165" fontId="5" fillId="3" borderId="0" xfId="0" applyNumberFormat="1" applyFont="1" applyFill="1"/>
    <xf numFmtId="165" fontId="4" fillId="5" borderId="0" xfId="0" applyNumberFormat="1" applyFont="1" applyFill="1" applyAlignment="1">
      <alignment horizontal="right"/>
    </xf>
    <xf numFmtId="165" fontId="4" fillId="6" borderId="0" xfId="0" applyNumberFormat="1" applyFont="1" applyFill="1" applyAlignment="1">
      <alignment horizontal="right"/>
    </xf>
    <xf numFmtId="165" fontId="0" fillId="3" borderId="0" xfId="0" applyNumberFormat="1" applyFill="1" applyAlignment="1">
      <alignment horizontal="right"/>
    </xf>
    <xf numFmtId="0" fontId="0" fillId="4" borderId="0" xfId="0" applyFill="1" applyAlignment="1" applyProtection="1">
      <alignment horizontal="center"/>
      <protection locked="0"/>
    </xf>
    <xf numFmtId="165" fontId="5" fillId="0" borderId="0" xfId="0" applyNumberFormat="1" applyFont="1" applyAlignment="1">
      <alignment horizontal="right"/>
    </xf>
    <xf numFmtId="165" fontId="4" fillId="5" borderId="0" xfId="0" applyNumberFormat="1" applyFont="1" applyFill="1"/>
    <xf numFmtId="165" fontId="4" fillId="6" borderId="0" xfId="0" applyNumberFormat="1" applyFont="1" applyFill="1"/>
    <xf numFmtId="165" fontId="6" fillId="5" borderId="0" xfId="0" applyNumberFormat="1" applyFont="1" applyFill="1" applyAlignment="1">
      <alignment horizontal="right"/>
    </xf>
    <xf numFmtId="165" fontId="6" fillId="6" borderId="0" xfId="0" applyNumberFormat="1" applyFont="1" applyFill="1" applyAlignment="1">
      <alignment horizontal="right"/>
    </xf>
    <xf numFmtId="0" fontId="14" fillId="0" borderId="0" xfId="0" applyFont="1"/>
    <xf numFmtId="164" fontId="14" fillId="3" borderId="0" xfId="0" applyNumberFormat="1" applyFont="1" applyFill="1" applyAlignment="1">
      <alignment horizontal="right"/>
    </xf>
    <xf numFmtId="164" fontId="6" fillId="6" borderId="0" xfId="0" applyNumberFormat="1" applyFont="1" applyFill="1" applyAlignment="1">
      <alignment wrapText="1"/>
    </xf>
    <xf numFmtId="0" fontId="7" fillId="4" borderId="0" xfId="1" applyFill="1" applyAlignment="1" applyProtection="1">
      <alignment horizontal="center"/>
      <protection locked="0"/>
    </xf>
    <xf numFmtId="164" fontId="15" fillId="3" borderId="0" xfId="0" applyNumberFormat="1" applyFont="1" applyFill="1" applyAlignment="1">
      <alignment horizontal="right"/>
    </xf>
    <xf numFmtId="164" fontId="15" fillId="3" borderId="0" xfId="0" applyNumberFormat="1" applyFont="1" applyFill="1"/>
    <xf numFmtId="164" fontId="4" fillId="6" borderId="0" xfId="0" applyNumberFormat="1" applyFont="1" applyFill="1"/>
    <xf numFmtId="3" fontId="0" fillId="3" borderId="0" xfId="0" applyNumberFormat="1" applyFill="1"/>
    <xf numFmtId="0" fontId="5" fillId="3" borderId="33" xfId="0" applyFont="1" applyFill="1" applyBorder="1"/>
    <xf numFmtId="165" fontId="5" fillId="3" borderId="33" xfId="0" applyNumberFormat="1" applyFont="1" applyFill="1" applyBorder="1"/>
    <xf numFmtId="165" fontId="4" fillId="5" borderId="33" xfId="0" applyNumberFormat="1" applyFont="1" applyFill="1" applyBorder="1" applyAlignment="1">
      <alignment horizontal="right"/>
    </xf>
    <xf numFmtId="165" fontId="5" fillId="3" borderId="33" xfId="0" applyNumberFormat="1" applyFont="1" applyFill="1" applyBorder="1" applyAlignment="1">
      <alignment horizontal="right"/>
    </xf>
    <xf numFmtId="165" fontId="4" fillId="6" borderId="33" xfId="0" applyNumberFormat="1" applyFont="1" applyFill="1" applyBorder="1" applyAlignment="1">
      <alignment horizontal="right"/>
    </xf>
    <xf numFmtId="165" fontId="0" fillId="0" borderId="0" xfId="0" applyNumberFormat="1"/>
    <xf numFmtId="165" fontId="0" fillId="0" borderId="0" xfId="0" applyNumberFormat="1" applyAlignment="1">
      <alignment horizontal="right"/>
    </xf>
    <xf numFmtId="164" fontId="0" fillId="3" borderId="0" xfId="0" applyNumberFormat="1" applyFill="1"/>
    <xf numFmtId="0" fontId="0" fillId="0" borderId="0" xfId="0" applyAlignment="1">
      <alignment horizontal="center"/>
    </xf>
    <xf numFmtId="0" fontId="0" fillId="3" borderId="0" xfId="0" applyFill="1" applyAlignment="1">
      <alignment wrapText="1"/>
    </xf>
    <xf numFmtId="0" fontId="0" fillId="3" borderId="0" xfId="0" applyFill="1" applyAlignment="1">
      <alignment horizontal="left" wrapText="1" indent="3"/>
    </xf>
    <xf numFmtId="0" fontId="17" fillId="3" borderId="0" xfId="0" applyFont="1" applyFill="1"/>
    <xf numFmtId="0" fontId="0" fillId="3" borderId="0" xfId="0" applyFill="1" applyAlignment="1">
      <alignment horizontal="center"/>
    </xf>
    <xf numFmtId="0" fontId="0" fillId="8" borderId="0" xfId="0" applyFill="1" applyAlignment="1">
      <alignment horizontal="center"/>
    </xf>
    <xf numFmtId="0" fontId="1" fillId="5" borderId="18" xfId="0" applyFont="1" applyFill="1" applyBorder="1" applyAlignment="1">
      <alignment horizontal="right" vertical="top"/>
    </xf>
    <xf numFmtId="0" fontId="1" fillId="5" borderId="22" xfId="0" applyFont="1" applyFill="1" applyBorder="1" applyAlignment="1">
      <alignment horizontal="right" vertical="top"/>
    </xf>
    <xf numFmtId="0" fontId="1" fillId="5" borderId="8" xfId="0" applyFont="1" applyFill="1" applyBorder="1" applyAlignment="1">
      <alignment horizontal="center"/>
    </xf>
    <xf numFmtId="0" fontId="1" fillId="5" borderId="0" xfId="0" applyFont="1" applyFill="1" applyAlignment="1">
      <alignment horizontal="center"/>
    </xf>
    <xf numFmtId="0" fontId="1" fillId="5" borderId="0" xfId="0" applyFont="1" applyFill="1" applyAlignment="1">
      <alignment horizontal="center" wrapText="1"/>
    </xf>
    <xf numFmtId="0" fontId="1" fillId="5" borderId="26" xfId="0" applyFont="1" applyFill="1" applyBorder="1" applyAlignment="1">
      <alignment horizontal="center" wrapText="1"/>
    </xf>
    <xf numFmtId="0" fontId="1" fillId="6" borderId="18" xfId="0" applyFont="1" applyFill="1" applyBorder="1" applyAlignment="1">
      <alignment horizontal="right" vertical="top"/>
    </xf>
    <xf numFmtId="0" fontId="1" fillId="6" borderId="22" xfId="0" applyFont="1" applyFill="1" applyBorder="1" applyAlignment="1">
      <alignment horizontal="right" vertical="top"/>
    </xf>
    <xf numFmtId="0" fontId="1" fillId="6" borderId="8" xfId="0" applyFont="1" applyFill="1" applyBorder="1" applyAlignment="1">
      <alignment horizontal="center"/>
    </xf>
    <xf numFmtId="0" fontId="1" fillId="6" borderId="0" xfId="0" applyFont="1" applyFill="1" applyAlignment="1">
      <alignment horizontal="center"/>
    </xf>
    <xf numFmtId="0" fontId="1" fillId="6" borderId="0" xfId="0" applyFont="1" applyFill="1" applyAlignment="1">
      <alignment horizontal="center" wrapText="1"/>
    </xf>
    <xf numFmtId="0" fontId="1" fillId="6" borderId="26" xfId="0" applyFont="1" applyFill="1" applyBorder="1" applyAlignment="1">
      <alignment horizont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vertical="top"/>
    </xf>
    <xf numFmtId="0" fontId="0" fillId="0" borderId="21" xfId="0" applyBorder="1" applyAlignment="1">
      <alignment vertical="top"/>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3" fillId="6" borderId="15" xfId="0" applyFont="1" applyFill="1" applyBorder="1" applyAlignment="1">
      <alignment horizontal="center"/>
    </xf>
    <xf numFmtId="0" fontId="3" fillId="6" borderId="16" xfId="0" applyFont="1" applyFill="1" applyBorder="1" applyAlignment="1">
      <alignment horizontal="center"/>
    </xf>
    <xf numFmtId="0" fontId="3" fillId="6" borderId="17" xfId="0" applyFont="1" applyFill="1" applyBorder="1" applyAlignment="1">
      <alignment horizontal="center"/>
    </xf>
    <xf numFmtId="0" fontId="3" fillId="5" borderId="0" xfId="0" applyFont="1" applyFill="1" applyAlignment="1">
      <alignment horizontal="center"/>
    </xf>
    <xf numFmtId="0" fontId="0" fillId="0" borderId="8" xfId="0" applyBorder="1" applyAlignment="1">
      <alignment horizontal="left"/>
    </xf>
    <xf numFmtId="0" fontId="0" fillId="0" borderId="0" xfId="0" applyAlignment="1">
      <alignment horizontal="left"/>
    </xf>
    <xf numFmtId="0" fontId="0" fillId="0" borderId="0" xfId="0" applyAlignment="1">
      <alignment horizontal="left" wrapText="1"/>
    </xf>
    <xf numFmtId="0" fontId="0" fillId="0" borderId="26" xfId="0" applyBorder="1" applyAlignment="1">
      <alignment horizontal="left" wrapText="1"/>
    </xf>
    <xf numFmtId="0" fontId="0" fillId="0" borderId="1" xfId="0" applyBorder="1" applyAlignment="1">
      <alignment horizontal="left"/>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cellXfs>
  <cellStyles count="5">
    <cellStyle name="Hyperlink" xfId="1" builtinId="8"/>
    <cellStyle name="Hyperlink 2" xfId="2" xr:uid="{D07C3C58-7756-4961-9146-432FA03D79FF}"/>
    <cellStyle name="Normal" xfId="0" builtinId="0"/>
    <cellStyle name="Normal 2" xfId="4" xr:uid="{18A9E345-ABE0-45FB-9327-C4733089A39A}"/>
    <cellStyle name="Normal 2 2" xfId="3" xr:uid="{D0FF1CCB-53C9-44F9-A0F2-93336D36A2D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User Guide'!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Front!Front"/><Relationship Id="rId5" Type="http://schemas.openxmlformats.org/officeDocument/2006/relationships/hyperlink" Target="#'Front '!Front"/><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hyperlink" Target="#'Front '!Front"/></Relationships>
</file>

<file path=xl/drawings/_rels/drawing4.xml.rels><?xml version="1.0" encoding="UTF-8" standalone="yes"?>
<Relationships xmlns="http://schemas.openxmlformats.org/package/2006/relationships"><Relationship Id="rId1" Type="http://schemas.openxmlformats.org/officeDocument/2006/relationships/hyperlink" Target="#'Front '!Front"/></Relationships>
</file>

<file path=xl/drawings/_rels/drawing5.xml.rels><?xml version="1.0" encoding="UTF-8" standalone="yes"?>
<Relationships xmlns="http://schemas.openxmlformats.org/package/2006/relationships"><Relationship Id="rId1" Type="http://schemas.openxmlformats.org/officeDocument/2006/relationships/hyperlink" Target="#'Front '!Front"/></Relationships>
</file>

<file path=xl/drawings/_rels/drawing6.xml.rels><?xml version="1.0" encoding="UTF-8" standalone="yes"?>
<Relationships xmlns="http://schemas.openxmlformats.org/package/2006/relationships"><Relationship Id="rId1" Type="http://schemas.openxmlformats.org/officeDocument/2006/relationships/hyperlink" Target="#'Front '!Front"/></Relationships>
</file>

<file path=xl/drawings/_rels/drawing7.xml.rels><?xml version="1.0" encoding="UTF-8" standalone="yes"?>
<Relationships xmlns="http://schemas.openxmlformats.org/package/2006/relationships"><Relationship Id="rId1" Type="http://schemas.openxmlformats.org/officeDocument/2006/relationships/hyperlink" Target="#'Front '!Front"/></Relationships>
</file>

<file path=xl/drawings/_rels/drawing8.xml.rels><?xml version="1.0" encoding="UTF-8" standalone="yes"?>
<Relationships xmlns="http://schemas.openxmlformats.org/package/2006/relationships"><Relationship Id="rId1" Type="http://schemas.openxmlformats.org/officeDocument/2006/relationships/hyperlink" Target="#'Front '!Front"/></Relationships>
</file>

<file path=xl/drawings/_rels/drawing9.xml.rels><?xml version="1.0" encoding="UTF-8" standalone="yes"?>
<Relationships xmlns="http://schemas.openxmlformats.org/package/2006/relationships"><Relationship Id="rId1" Type="http://schemas.openxmlformats.org/officeDocument/2006/relationships/hyperlink" Target="#'Front '!Front"/></Relationships>
</file>

<file path=xl/drawings/drawing1.xml><?xml version="1.0" encoding="utf-8"?>
<xdr:wsDr xmlns:xdr="http://schemas.openxmlformats.org/drawingml/2006/spreadsheetDrawing" xmlns:a="http://schemas.openxmlformats.org/drawingml/2006/main">
  <xdr:twoCellAnchor>
    <xdr:from>
      <xdr:col>7</xdr:col>
      <xdr:colOff>536574</xdr:colOff>
      <xdr:row>0</xdr:row>
      <xdr:rowOff>150812</xdr:rowOff>
    </xdr:from>
    <xdr:to>
      <xdr:col>11</xdr:col>
      <xdr:colOff>19051</xdr:colOff>
      <xdr:row>2</xdr:row>
      <xdr:rowOff>47625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2F508FA5-A45F-4F06-8075-A52E6C629035}"/>
            </a:ext>
          </a:extLst>
        </xdr:cNvPr>
        <xdr:cNvSpPr txBox="1"/>
      </xdr:nvSpPr>
      <xdr:spPr>
        <a:xfrm>
          <a:off x="9147174" y="150812"/>
          <a:ext cx="1812927" cy="442913"/>
        </a:xfrm>
        <a:prstGeom prst="rect">
          <a:avLst/>
        </a:prstGeom>
        <a:solidFill>
          <a:schemeClr val="bg1">
            <a:lumMod val="95000"/>
          </a:schemeClr>
        </a:solidFill>
        <a:ln>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GB" sz="1800" b="1">
              <a:solidFill>
                <a:sysClr val="windowText" lastClr="000000"/>
              </a:solidFill>
            </a:rPr>
            <a:t>User Guide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1554957</xdr:colOff>
      <xdr:row>22</xdr:row>
      <xdr:rowOff>3967</xdr:rowOff>
    </xdr:from>
    <xdr:to>
      <xdr:col>8</xdr:col>
      <xdr:colOff>182562</xdr:colOff>
      <xdr:row>23</xdr:row>
      <xdr:rowOff>27781</xdr:rowOff>
    </xdr:to>
    <xdr:cxnSp macro="">
      <xdr:nvCxnSpPr>
        <xdr:cNvPr id="2" name="Connector: Elbow 1">
          <a:extLst>
            <a:ext uri="{FF2B5EF4-FFF2-40B4-BE49-F238E27FC236}">
              <a16:creationId xmlns:a16="http://schemas.microsoft.com/office/drawing/2014/main" id="{F6F28657-0015-4278-83BE-786F3F29F6D2}"/>
            </a:ext>
            <a:ext uri="{C183D7F6-B498-43B3-948B-1728B52AA6E4}">
              <adec:decorative xmlns:adec="http://schemas.microsoft.com/office/drawing/2017/decorative" val="1"/>
            </a:ext>
          </a:extLst>
        </xdr:cNvPr>
        <xdr:cNvCxnSpPr/>
      </xdr:nvCxnSpPr>
      <xdr:spPr>
        <a:xfrm>
          <a:off x="3993357" y="6449217"/>
          <a:ext cx="5980905" cy="207964"/>
        </a:xfrm>
        <a:prstGeom prst="bentConnector3">
          <a:avLst>
            <a:gd name="adj1" fmla="val -7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226219</xdr:colOff>
      <xdr:row>5</xdr:row>
      <xdr:rowOff>5557</xdr:rowOff>
    </xdr:from>
    <xdr:ext cx="2865437" cy="858044"/>
    <xdr:pic>
      <xdr:nvPicPr>
        <xdr:cNvPr id="3" name="Picture 2">
          <a:extLst>
            <a:ext uri="{FF2B5EF4-FFF2-40B4-BE49-F238E27FC236}">
              <a16:creationId xmlns:a16="http://schemas.microsoft.com/office/drawing/2014/main" id="{AFB503BB-C2AA-4602-8D7A-545112623447}"/>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a:srcRect r="71" b="47685"/>
        <a:stretch/>
      </xdr:blipFill>
      <xdr:spPr>
        <a:xfrm>
          <a:off x="8798719" y="1110457"/>
          <a:ext cx="2865437" cy="858044"/>
        </a:xfrm>
        <a:prstGeom prst="rect">
          <a:avLst/>
        </a:prstGeom>
      </xdr:spPr>
    </xdr:pic>
    <xdr:clientData/>
  </xdr:oneCellAnchor>
  <xdr:oneCellAnchor>
    <xdr:from>
      <xdr:col>3</xdr:col>
      <xdr:colOff>605632</xdr:colOff>
      <xdr:row>19</xdr:row>
      <xdr:rowOff>17751</xdr:rowOff>
    </xdr:from>
    <xdr:ext cx="7506494" cy="352136"/>
    <xdr:pic>
      <xdr:nvPicPr>
        <xdr:cNvPr id="4" name="Picture 3">
          <a:extLst>
            <a:ext uri="{FF2B5EF4-FFF2-40B4-BE49-F238E27FC236}">
              <a16:creationId xmlns:a16="http://schemas.microsoft.com/office/drawing/2014/main" id="{B6D9DB2F-0243-4105-AF9E-6C24F6C1A993}"/>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2"/>
        <a:srcRect t="10136" b="4069"/>
        <a:stretch/>
      </xdr:blipFill>
      <xdr:spPr>
        <a:xfrm>
          <a:off x="2434432" y="5910551"/>
          <a:ext cx="7506494" cy="352136"/>
        </a:xfrm>
        <a:prstGeom prst="rect">
          <a:avLst/>
        </a:prstGeom>
      </xdr:spPr>
    </xdr:pic>
    <xdr:clientData/>
  </xdr:oneCellAnchor>
  <xdr:oneCellAnchor>
    <xdr:from>
      <xdr:col>8</xdr:col>
      <xdr:colOff>344487</xdr:colOff>
      <xdr:row>16</xdr:row>
      <xdr:rowOff>70643</xdr:rowOff>
    </xdr:from>
    <xdr:ext cx="8712705" cy="1648416"/>
    <xdr:pic>
      <xdr:nvPicPr>
        <xdr:cNvPr id="5" name="Picture 4">
          <a:extLst>
            <a:ext uri="{FF2B5EF4-FFF2-40B4-BE49-F238E27FC236}">
              <a16:creationId xmlns:a16="http://schemas.microsoft.com/office/drawing/2014/main" id="{E82DCF65-21E3-4278-9470-0BBD10E624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10136187" y="5410993"/>
          <a:ext cx="8712705" cy="1648416"/>
        </a:xfrm>
        <a:prstGeom prst="rect">
          <a:avLst/>
        </a:prstGeom>
      </xdr:spPr>
    </xdr:pic>
    <xdr:clientData/>
  </xdr:oneCellAnchor>
  <xdr:oneCellAnchor>
    <xdr:from>
      <xdr:col>4</xdr:col>
      <xdr:colOff>2</xdr:colOff>
      <xdr:row>9</xdr:row>
      <xdr:rowOff>55563</xdr:rowOff>
    </xdr:from>
    <xdr:ext cx="7746990" cy="158750"/>
    <xdr:pic>
      <xdr:nvPicPr>
        <xdr:cNvPr id="6" name="Picture 5">
          <a:extLst>
            <a:ext uri="{FF2B5EF4-FFF2-40B4-BE49-F238E27FC236}">
              <a16:creationId xmlns:a16="http://schemas.microsoft.com/office/drawing/2014/main" id="{61019784-A4B9-4442-8EBD-8A59F1118EAB}"/>
            </a:ext>
          </a:extLst>
        </xdr:cNvPr>
        <xdr:cNvPicPr>
          <a:picLocks noChangeAspect="1"/>
        </xdr:cNvPicPr>
      </xdr:nvPicPr>
      <xdr:blipFill>
        <a:blip xmlns:r="http://schemas.openxmlformats.org/officeDocument/2006/relationships" r:embed="rId4"/>
        <a:stretch>
          <a:fillRect/>
        </a:stretch>
      </xdr:blipFill>
      <xdr:spPr>
        <a:xfrm>
          <a:off x="2438402" y="2449513"/>
          <a:ext cx="7746990" cy="158750"/>
        </a:xfrm>
        <a:prstGeom prst="rect">
          <a:avLst/>
        </a:prstGeom>
      </xdr:spPr>
    </xdr:pic>
    <xdr:clientData/>
  </xdr:oneCellAnchor>
  <xdr:twoCellAnchor>
    <xdr:from>
      <xdr:col>7</xdr:col>
      <xdr:colOff>0</xdr:colOff>
      <xdr:row>1</xdr:row>
      <xdr:rowOff>18264</xdr:rowOff>
    </xdr:from>
    <xdr:to>
      <xdr:col>9</xdr:col>
      <xdr:colOff>141239</xdr:colOff>
      <xdr:row>3</xdr:row>
      <xdr:rowOff>7465</xdr:rowOff>
    </xdr:to>
    <xdr:sp macro="" textlink="">
      <xdr:nvSpPr>
        <xdr:cNvPr id="7" name="TextBox 6">
          <a:hlinkClick xmlns:r="http://schemas.openxmlformats.org/officeDocument/2006/relationships" r:id="rId5"/>
          <a:extLst>
            <a:ext uri="{FF2B5EF4-FFF2-40B4-BE49-F238E27FC236}">
              <a16:creationId xmlns:a16="http://schemas.microsoft.com/office/drawing/2014/main" id="{A30E6144-A112-46D4-BC77-B2610FE169E1}"/>
            </a:ext>
          </a:extLst>
        </xdr:cNvPr>
        <xdr:cNvSpPr txBox="1"/>
      </xdr:nvSpPr>
      <xdr:spPr>
        <a:xfrm>
          <a:off x="9182100" y="202414"/>
          <a:ext cx="1360439" cy="541651"/>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7</xdr:col>
      <xdr:colOff>0</xdr:colOff>
      <xdr:row>27</xdr:row>
      <xdr:rowOff>0</xdr:rowOff>
    </xdr:from>
    <xdr:to>
      <xdr:col>9</xdr:col>
      <xdr:colOff>141239</xdr:colOff>
      <xdr:row>30</xdr:row>
      <xdr:rowOff>1107</xdr:rowOff>
    </xdr:to>
    <xdr:sp macro="" textlink="">
      <xdr:nvSpPr>
        <xdr:cNvPr id="8" name="TextBox 7">
          <a:hlinkClick xmlns:r="http://schemas.openxmlformats.org/officeDocument/2006/relationships" r:id="rId6"/>
          <a:extLst>
            <a:ext uri="{FF2B5EF4-FFF2-40B4-BE49-F238E27FC236}">
              <a16:creationId xmlns:a16="http://schemas.microsoft.com/office/drawing/2014/main" id="{8F4B5323-F4A4-446E-BD73-ADC3B854F798}"/>
            </a:ext>
          </a:extLst>
        </xdr:cNvPr>
        <xdr:cNvSpPr txBox="1"/>
      </xdr:nvSpPr>
      <xdr:spPr>
        <a:xfrm>
          <a:off x="9182100" y="7366000"/>
          <a:ext cx="1360439" cy="553557"/>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1355676</xdr:colOff>
      <xdr:row>4</xdr:row>
      <xdr:rowOff>51113</xdr:rowOff>
    </xdr:to>
    <xdr:sp macro="" textlink="">
      <xdr:nvSpPr>
        <xdr:cNvPr id="3" name="TextBox 2">
          <a:hlinkClick xmlns:r="http://schemas.openxmlformats.org/officeDocument/2006/relationships" r:id="rId1"/>
          <a:extLst>
            <a:ext uri="{FF2B5EF4-FFF2-40B4-BE49-F238E27FC236}">
              <a16:creationId xmlns:a16="http://schemas.microsoft.com/office/drawing/2014/main" id="{5AAA2DB2-6A96-4CF7-B48D-9B8BF7F21B32}"/>
            </a:ext>
          </a:extLst>
        </xdr:cNvPr>
        <xdr:cNvSpPr txBox="1"/>
      </xdr:nvSpPr>
      <xdr:spPr>
        <a:xfrm>
          <a:off x="8096250" y="184150"/>
          <a:ext cx="1355676" cy="546413"/>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1355676</xdr:colOff>
      <xdr:row>4</xdr:row>
      <xdr:rowOff>51113</xdr:rowOff>
    </xdr:to>
    <xdr:sp macro="" textlink="">
      <xdr:nvSpPr>
        <xdr:cNvPr id="2" name="TextBox 1">
          <a:hlinkClick xmlns:r="http://schemas.openxmlformats.org/officeDocument/2006/relationships" r:id="rId1"/>
          <a:extLst>
            <a:ext uri="{FF2B5EF4-FFF2-40B4-BE49-F238E27FC236}">
              <a16:creationId xmlns:a16="http://schemas.microsoft.com/office/drawing/2014/main" id="{65986656-213D-4C6C-B05C-9A849E9BE37A}"/>
            </a:ext>
          </a:extLst>
        </xdr:cNvPr>
        <xdr:cNvSpPr txBox="1"/>
      </xdr:nvSpPr>
      <xdr:spPr>
        <a:xfrm>
          <a:off x="8096250" y="184150"/>
          <a:ext cx="1355676" cy="546413"/>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1355676</xdr:colOff>
      <xdr:row>4</xdr:row>
      <xdr:rowOff>51113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DBA1377-68EA-4560-B8EE-A262E92D8EFA}"/>
            </a:ext>
          </a:extLst>
        </xdr:cNvPr>
        <xdr:cNvSpPr txBox="1"/>
      </xdr:nvSpPr>
      <xdr:spPr>
        <a:xfrm>
          <a:off x="8096250" y="184150"/>
          <a:ext cx="1355676" cy="546413"/>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1355676</xdr:colOff>
      <xdr:row>4</xdr:row>
      <xdr:rowOff>51113</xdr:rowOff>
    </xdr:to>
    <xdr:sp macro="" textlink="">
      <xdr:nvSpPr>
        <xdr:cNvPr id="2" name="TextBox 1">
          <a:hlinkClick xmlns:r="http://schemas.openxmlformats.org/officeDocument/2006/relationships" r:id="rId1"/>
          <a:extLst>
            <a:ext uri="{FF2B5EF4-FFF2-40B4-BE49-F238E27FC236}">
              <a16:creationId xmlns:a16="http://schemas.microsoft.com/office/drawing/2014/main" id="{80F65A89-33D8-4993-B7FF-76EDC6592716}"/>
            </a:ext>
          </a:extLst>
        </xdr:cNvPr>
        <xdr:cNvSpPr txBox="1"/>
      </xdr:nvSpPr>
      <xdr:spPr>
        <a:xfrm>
          <a:off x="8096250" y="184150"/>
          <a:ext cx="1355676" cy="546413"/>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1355676</xdr:colOff>
      <xdr:row>4</xdr:row>
      <xdr:rowOff>51113</xdr:rowOff>
    </xdr:to>
    <xdr:sp macro="" textlink="">
      <xdr:nvSpPr>
        <xdr:cNvPr id="2" name="TextBox 1">
          <a:hlinkClick xmlns:r="http://schemas.openxmlformats.org/officeDocument/2006/relationships" r:id="rId1"/>
          <a:extLst>
            <a:ext uri="{FF2B5EF4-FFF2-40B4-BE49-F238E27FC236}">
              <a16:creationId xmlns:a16="http://schemas.microsoft.com/office/drawing/2014/main" id="{366AB875-7756-4056-B22C-B559533A027C}"/>
            </a:ext>
          </a:extLst>
        </xdr:cNvPr>
        <xdr:cNvSpPr txBox="1"/>
      </xdr:nvSpPr>
      <xdr:spPr>
        <a:xfrm>
          <a:off x="8096250" y="184150"/>
          <a:ext cx="1355676" cy="546413"/>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1355676</xdr:colOff>
      <xdr:row>4</xdr:row>
      <xdr:rowOff>51113</xdr:rowOff>
    </xdr:to>
    <xdr:sp macro="" textlink="">
      <xdr:nvSpPr>
        <xdr:cNvPr id="2" name="TextBox 1">
          <a:hlinkClick xmlns:r="http://schemas.openxmlformats.org/officeDocument/2006/relationships" r:id="rId1"/>
          <a:extLst>
            <a:ext uri="{FF2B5EF4-FFF2-40B4-BE49-F238E27FC236}">
              <a16:creationId xmlns:a16="http://schemas.microsoft.com/office/drawing/2014/main" id="{357B8103-D6D7-45FC-A3FA-67B3BA1FA78A}"/>
            </a:ext>
          </a:extLst>
        </xdr:cNvPr>
        <xdr:cNvSpPr txBox="1"/>
      </xdr:nvSpPr>
      <xdr:spPr>
        <a:xfrm>
          <a:off x="8096250" y="184150"/>
          <a:ext cx="1355676" cy="546413"/>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1355676</xdr:colOff>
      <xdr:row>4</xdr:row>
      <xdr:rowOff>51113</xdr:rowOff>
    </xdr:to>
    <xdr:sp macro="" textlink="">
      <xdr:nvSpPr>
        <xdr:cNvPr id="2" name="TextBox 1">
          <a:hlinkClick xmlns:r="http://schemas.openxmlformats.org/officeDocument/2006/relationships" r:id="rId1"/>
          <a:extLst>
            <a:ext uri="{FF2B5EF4-FFF2-40B4-BE49-F238E27FC236}">
              <a16:creationId xmlns:a16="http://schemas.microsoft.com/office/drawing/2014/main" id="{7ED0E5F3-FC5C-4C0D-9979-B41F5E93EC66}"/>
            </a:ext>
          </a:extLst>
        </xdr:cNvPr>
        <xdr:cNvSpPr txBox="1"/>
      </xdr:nvSpPr>
      <xdr:spPr>
        <a:xfrm>
          <a:off x="8096250" y="184150"/>
          <a:ext cx="1355676" cy="546413"/>
        </a:xfrm>
        <a:prstGeom prst="rect">
          <a:avLst/>
        </a:prstGeom>
        <a:solidFill>
          <a:srgbClr val="4472C4"/>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 lastClr="FFFFFF"/>
              </a:solidFill>
              <a:effectLst/>
              <a:uLnTx/>
              <a:uFillTx/>
              <a:latin typeface="Calibri" panose="020F0502020204030204"/>
              <a:ea typeface="+mn-ea"/>
              <a:cs typeface="+mn-cs"/>
            </a:rPr>
            <a:t>Return to front page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CEX\Corp%20Res\Strategic%20Finance\Revenue\Revenue%20Budget\March%20Council%202025\Megabook%20Workings\2025-26%20General%20Fund%20Budget%20Implementation%20Plans.xlsx" TargetMode="External"/><Relationship Id="rId1" Type="http://schemas.openxmlformats.org/officeDocument/2006/relationships/externalLinkPath" Target="/CEX/Corp%20Res/Strategic%20Finance/Revenue/Revenue%20Budget/March%20Council%202025/Megabook%20Workings/2025-26%20General%20Fund%20Budget%20Implementation%20Pla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Front"/>
      <sheetName val="User Guide"/>
      <sheetName val="ACCESS, MH &amp; WELLBEING (Divisio"/>
      <sheetName val="ADULTS FUTURE OPTIONS (Division"/>
      <sheetName val="CHIEF SOCIAL WORKER (Division)"/>
      <sheetName val="COMMISSIONING AND PARTNERSHIPS "/>
      <sheetName val="GOVERNANCE &amp; FINANCIAL INCL'N ("/>
      <sheetName val="L&amp;AW (LONG TERM SUPPORT) (Divis"/>
      <sheetName val="L&amp;AW (SHORT TERM SUPPORT) (Divi"/>
      <sheetName val="MANAGEMENT TEAM (Division)"/>
      <sheetName val="PARTNERSHIP FUNDING (Division)"/>
      <sheetName val="SUPPORTING VULNERABLE PEOPLE (D"/>
      <sheetName val="BEREAVEMENT SERVICES (Division)"/>
      <sheetName val="BUSINESS IMPROVEMENT (Division)"/>
      <sheetName val="COMMUNITIES MANAGEMENT (Divisio"/>
      <sheetName val="COMMUNITIES PREVENTION (Divisio"/>
      <sheetName val="COMMUNITY SAFETY (Division)"/>
      <sheetName val="CORONER &amp; MEDICO LEGAL (Divisio"/>
      <sheetName val="DIRECTOR PL&amp;L (Division)"/>
      <sheetName val="LIBRARIES, ARCHIVES &amp; INFORMAT "/>
      <sheetName val="PARKS AND COUNTRYSIDE (Division"/>
      <sheetName val="PUBLIC HEALTH (Division)"/>
      <sheetName val="SPORTS LEISURE AND EVENTS TEAM "/>
      <sheetName val="VOLUNTARY SECTOR (Division)"/>
      <sheetName val="YOUTH SERVICES (Division)"/>
      <sheetName val="BUSINESS DEVELOPMENT &amp; FUND MA "/>
      <sheetName val="CULTURE, TOURISM &amp; EVENTS (Divi"/>
      <sheetName val="DIRECTOR OF ECON DEV &amp; CULTURE "/>
      <sheetName val="ECONOMY &amp; BUSINESS SUPPORT (Div"/>
      <sheetName val="EMPLOYMENT &amp; SKILLS (Division)"/>
      <sheetName val="FAMILY &amp; COMMUNITY LEARNING (Di"/>
      <sheetName val="14-24 PARTNERSHIP (Division)"/>
      <sheetName val="ACCESS &amp; INCLUSION (Division)"/>
      <sheetName val="BUSINESS STRATEGY OP BUDGETS (D"/>
      <sheetName val="C&amp;F BUSINESS SUPPORT (Division)"/>
      <sheetName val="CENTRAL MANAGEMENT (Division)"/>
      <sheetName val="CHILDRENS DISABILITIES SERVICE "/>
      <sheetName val="CHILDREN'S PUBLIC HEALTH (Divis"/>
      <sheetName val="CHILDREN'S RESIDENTIAL HOMES (D"/>
      <sheetName val="CHILDRENS SNR MANAGEMENT (Divis"/>
      <sheetName val="COMMISSIONING MANAGEMENT (Divis"/>
      <sheetName val="CYP PROVIDER SERVICES (Division"/>
      <sheetName val="EARLY HELP &amp; PREVENTION (Divisi"/>
      <sheetName val="EDUCATION &amp; SKILLS BUS SUPP (Di"/>
      <sheetName val="EMTAS (Division)"/>
      <sheetName val="FIELDWORK SERVICES (Division)"/>
      <sheetName val="PLACEMENTS (Division)"/>
      <sheetName val="PORTFOLIO WIDE BUDGETS (Divisio"/>
      <sheetName val="PREVENTION &amp; EARLY INTERVENTN ("/>
      <sheetName val="QAIS (Division)"/>
      <sheetName val="SCHOOL BUDGETS (Division)"/>
      <sheetName val="SCHOOLS AND LEARNING (Division)"/>
      <sheetName val="SEN (Division)"/>
      <sheetName val="CENTRAL COSTS (Service)"/>
      <sheetName val="CONTRACT REBATES &amp; DISCOUNTS (S"/>
      <sheetName val="DIGITAL INNOVATION &amp; ICT (Servi"/>
      <sheetName val="FINANCE &amp; COMMERCIAL SERVICES ("/>
      <sheetName val="GENERAL COUNSEL (Service)"/>
      <sheetName val="HOUSING BENEFIT (Service)"/>
      <sheetName val="PEOPLE &amp; CULTURE (Service)"/>
      <sheetName val="POLICY &amp; DEMOCRATIC ENGAGEMENT "/>
      <sheetName val="TRANSFORMATION SERVICE (Service"/>
      <sheetName val="BUSINESS PLANNING - GEN (Divisi"/>
      <sheetName val="CITYWIDE HOUSING SERVICE - GEN "/>
      <sheetName val="HOUSING GROWTH - GEN (Division)"/>
      <sheetName val="N-HOODS INT &amp; TENANT SUPP-GEN ("/>
      <sheetName val="CUSTOMER SERVICES (Division)"/>
      <sheetName val="FACILITIES MANAGEMENT (Division"/>
      <sheetName val="LOCAL AREA COMMITTEES (Division"/>
      <sheetName val="PROPERTY (Division)"/>
      <sheetName val="PUBLIC HEALTH - DPH (Division)"/>
      <sheetName val="TRANSPORT (Division)"/>
      <sheetName val="CITY SUSTAINABILITY (Division)"/>
      <sheetName val="CAPITAL DELIVERY SERVICE (Divis"/>
      <sheetName val="CLEAN AIR ZONE (Division)"/>
      <sheetName val="DIR OF PLANNING INVEST &amp; SUS (D"/>
      <sheetName val="DIRECTOR OF REGEN AND DEVELOPM "/>
      <sheetName val="PLANNING SERVICES (Division)"/>
      <sheetName val="PRECEPTS AND LEVIES (Division)"/>
      <sheetName val="PROPERTY REGENERATION (Division"/>
      <sheetName val="TRANSPORT &amp; INFRASTRUCTURE (Div"/>
      <sheetName val="CITY CENTRE MANAGEMENT (Divisio"/>
      <sheetName val="COST OF LIVING HUB (Division)"/>
      <sheetName val="DIRECTOR OF STREETSCENE AND RE "/>
      <sheetName val="EMERGENCY PLANNING (Division)"/>
      <sheetName val="ENVIRONMENTAL REGULATIONS (Divi"/>
      <sheetName val="HIGHWAY MAINTENANCE DIVISION (D"/>
      <sheetName val="HIGHWAYS CONTRACT (Division)"/>
      <sheetName val="LICENSING (Division)"/>
      <sheetName val="PARKING SERVICES (Division)"/>
      <sheetName val="PLACE HUB (Division)"/>
      <sheetName val="SHEFFIELD CITY MARKETS (Divisio"/>
      <sheetName val="WASTE MANAGEMENT (Divi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5" x14ac:dyDescent="0.3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68"/>
  <sheetViews>
    <sheetView showGridLines="0" showRowColHeaders="0" topLeftCell="B1" workbookViewId="0">
      <selection activeCell="D4" sqref="D4"/>
    </sheetView>
  </sheetViews>
  <sheetFormatPr defaultRowHeight="14.5" x14ac:dyDescent="0.35"/>
  <cols>
    <col min="2" max="2" width="9.81640625" customWidth="1"/>
    <col min="3" max="3" width="26.453125" customWidth="1"/>
    <col min="4" max="4" width="18" customWidth="1"/>
    <col min="5" max="6" width="16.7265625" customWidth="1"/>
    <col min="7" max="7" width="19.453125" customWidth="1"/>
    <col min="8" max="8" width="19.81640625" customWidth="1"/>
    <col min="9" max="9" width="9.1796875" customWidth="1"/>
  </cols>
  <sheetData>
    <row r="2" spans="3:8" ht="13" customHeight="1" x14ac:dyDescent="0.35">
      <c r="C2" s="1" t="s">
        <v>0</v>
      </c>
      <c r="D2" s="112" t="s">
        <v>1</v>
      </c>
      <c r="E2" s="112"/>
      <c r="F2" s="3"/>
    </row>
    <row r="3" spans="3:8" ht="13" customHeight="1" x14ac:dyDescent="0.35">
      <c r="C3" s="1" t="s">
        <v>2</v>
      </c>
      <c r="D3" s="112" t="s">
        <v>3</v>
      </c>
      <c r="E3" s="112"/>
      <c r="F3" s="3"/>
    </row>
    <row r="4" spans="3:8" ht="13" customHeight="1" x14ac:dyDescent="0.35">
      <c r="C4" s="1" t="s">
        <v>4</v>
      </c>
      <c r="D4" s="2" t="s">
        <v>159</v>
      </c>
      <c r="E4" s="2"/>
      <c r="F4" s="3"/>
    </row>
    <row r="5" spans="3:8" ht="12.5" customHeight="1" x14ac:dyDescent="0.35"/>
    <row r="6" spans="3:8" ht="144.75" customHeight="1" x14ac:dyDescent="0.35">
      <c r="C6" s="4" t="s">
        <v>6</v>
      </c>
      <c r="D6" s="113" t="s">
        <v>160</v>
      </c>
      <c r="E6" s="114"/>
      <c r="F6" s="114"/>
      <c r="G6" s="114"/>
      <c r="H6" s="115"/>
    </row>
    <row r="7" spans="3:8" ht="13" customHeight="1" thickBot="1" x14ac:dyDescent="0.4"/>
    <row r="8" spans="3:8" ht="26" customHeight="1" x14ac:dyDescent="0.35">
      <c r="C8" s="5"/>
      <c r="D8" s="6" t="s">
        <v>8</v>
      </c>
      <c r="E8" s="7" t="s">
        <v>9</v>
      </c>
      <c r="F8" s="8" t="s">
        <v>10</v>
      </c>
      <c r="G8" s="9"/>
      <c r="H8" s="10" t="s">
        <v>11</v>
      </c>
    </row>
    <row r="9" spans="3:8" ht="13" customHeight="1" x14ac:dyDescent="0.35">
      <c r="C9" s="11" t="s">
        <v>12</v>
      </c>
      <c r="D9" s="12">
        <v>60903.683000000005</v>
      </c>
      <c r="E9" s="12">
        <v>-2267.018</v>
      </c>
      <c r="F9" s="13">
        <v>58636.665000000008</v>
      </c>
      <c r="H9" s="14">
        <v>659.02</v>
      </c>
    </row>
    <row r="10" spans="3:8" ht="7.5" customHeight="1" x14ac:dyDescent="0.35">
      <c r="C10" s="11"/>
      <c r="F10" s="15"/>
      <c r="H10" s="16"/>
    </row>
    <row r="11" spans="3:8" ht="12.75" customHeight="1" thickBot="1" x14ac:dyDescent="0.4">
      <c r="C11" s="17" t="s">
        <v>13</v>
      </c>
      <c r="D11" s="18"/>
      <c r="E11" s="19"/>
      <c r="F11" s="20">
        <v>0</v>
      </c>
      <c r="G11" s="19"/>
      <c r="H11" s="21">
        <v>0</v>
      </c>
    </row>
    <row r="12" spans="3:8" ht="6.75" customHeight="1" x14ac:dyDescent="0.35"/>
    <row r="13" spans="3:8" ht="13" customHeight="1" thickBot="1" x14ac:dyDescent="0.4">
      <c r="C13" t="s">
        <v>14</v>
      </c>
    </row>
    <row r="14" spans="3:8" ht="18.5" customHeight="1" thickBot="1" x14ac:dyDescent="0.45">
      <c r="C14" s="116" t="s">
        <v>15</v>
      </c>
      <c r="D14" s="117"/>
      <c r="E14" s="117"/>
      <c r="F14" s="117"/>
      <c r="G14" s="117"/>
      <c r="H14" s="118"/>
    </row>
    <row r="15" spans="3:8" ht="19.5" customHeight="1" thickBot="1" x14ac:dyDescent="0.4"/>
    <row r="16" spans="3:8" ht="20" customHeight="1" thickBot="1" x14ac:dyDescent="0.4">
      <c r="C16" s="22" t="s">
        <v>16</v>
      </c>
      <c r="D16" s="97" t="s">
        <v>17</v>
      </c>
      <c r="E16" s="99"/>
      <c r="F16" s="99"/>
      <c r="G16" s="99"/>
      <c r="H16" s="100"/>
    </row>
    <row r="17" spans="2:8" ht="20" customHeight="1" thickBot="1" x14ac:dyDescent="0.4">
      <c r="C17" s="23" t="s">
        <v>18</v>
      </c>
      <c r="D17" s="101" t="s">
        <v>161</v>
      </c>
      <c r="E17" s="102"/>
      <c r="F17" s="102"/>
      <c r="G17" s="102"/>
      <c r="H17" s="103"/>
    </row>
    <row r="18" spans="2:8" ht="20" customHeight="1" thickBot="1" x14ac:dyDescent="0.4">
      <c r="C18" s="23" t="s">
        <v>20</v>
      </c>
      <c r="D18" s="101" t="s">
        <v>162</v>
      </c>
      <c r="E18" s="102"/>
      <c r="F18" s="102"/>
      <c r="G18" s="102"/>
      <c r="H18" s="103"/>
    </row>
    <row r="19" spans="2:8" ht="5.25" customHeight="1" x14ac:dyDescent="0.35">
      <c r="C19" s="24"/>
      <c r="H19" s="25"/>
    </row>
    <row r="20" spans="2:8" ht="26.5" customHeight="1" thickBot="1" x14ac:dyDescent="0.4">
      <c r="B20" s="26"/>
      <c r="C20" s="27" t="s">
        <v>22</v>
      </c>
      <c r="D20" s="28" t="s">
        <v>23</v>
      </c>
      <c r="E20" s="28" t="s">
        <v>24</v>
      </c>
      <c r="F20" s="29" t="s">
        <v>8</v>
      </c>
      <c r="G20" s="28" t="s">
        <v>9</v>
      </c>
      <c r="H20" s="30" t="s">
        <v>10</v>
      </c>
    </row>
    <row r="21" spans="2:8" ht="20" customHeight="1" thickBot="1" x14ac:dyDescent="0.4">
      <c r="C21" s="31">
        <v>659.02</v>
      </c>
      <c r="D21" s="32">
        <v>30722.758000000002</v>
      </c>
      <c r="E21" s="32">
        <v>30180.924999999999</v>
      </c>
      <c r="F21" s="32">
        <v>60903.683000000005</v>
      </c>
      <c r="G21" s="32">
        <v>-2267.018</v>
      </c>
      <c r="H21" s="33">
        <v>58636.665000000008</v>
      </c>
    </row>
    <row r="22" spans="2:8" ht="12.5" customHeight="1" x14ac:dyDescent="0.35"/>
    <row r="23" spans="2:8" ht="12.5" customHeight="1" x14ac:dyDescent="0.35"/>
    <row r="24" spans="2:8" ht="8.25" customHeight="1" x14ac:dyDescent="0.35"/>
    <row r="25" spans="2:8" ht="18" customHeight="1" x14ac:dyDescent="0.4">
      <c r="C25" s="107" t="s">
        <v>52</v>
      </c>
      <c r="D25" s="107"/>
      <c r="E25" s="107"/>
      <c r="F25" s="107"/>
      <c r="G25" s="107"/>
      <c r="H25" s="107"/>
    </row>
    <row r="26" spans="2:8" ht="18.75" customHeight="1" thickBot="1" x14ac:dyDescent="0.4"/>
    <row r="27" spans="2:8" ht="20" customHeight="1" thickBot="1" x14ac:dyDescent="0.4">
      <c r="C27" s="85" t="s">
        <v>16</v>
      </c>
      <c r="D27" s="97" t="s">
        <v>53</v>
      </c>
      <c r="E27" s="98"/>
      <c r="F27" s="99"/>
      <c r="G27" s="99"/>
      <c r="H27" s="100"/>
    </row>
    <row r="28" spans="2:8" ht="20" customHeight="1" thickBot="1" x14ac:dyDescent="0.4">
      <c r="C28" s="86" t="s">
        <v>18</v>
      </c>
      <c r="D28" s="101" t="s">
        <v>54</v>
      </c>
      <c r="E28" s="102"/>
      <c r="F28" s="102"/>
      <c r="G28" s="102"/>
      <c r="H28" s="103"/>
    </row>
    <row r="29" spans="2:8" ht="40" customHeight="1" thickBot="1" x14ac:dyDescent="0.4">
      <c r="C29" s="86" t="s">
        <v>20</v>
      </c>
      <c r="D29" s="101" t="s">
        <v>163</v>
      </c>
      <c r="E29" s="102"/>
      <c r="F29" s="102"/>
      <c r="G29" s="102"/>
      <c r="H29" s="103"/>
    </row>
    <row r="30" spans="2:8" ht="12.5" customHeight="1" x14ac:dyDescent="0.35">
      <c r="C30" s="108"/>
      <c r="D30" s="109"/>
      <c r="E30" s="109"/>
      <c r="F30" s="110"/>
      <c r="G30" s="110"/>
      <c r="H30" s="111"/>
    </row>
    <row r="31" spans="2:8" ht="5.25" customHeight="1" x14ac:dyDescent="0.35">
      <c r="C31" s="24"/>
      <c r="H31" s="25"/>
    </row>
    <row r="32" spans="2:8" ht="25.4" customHeight="1" thickBot="1" x14ac:dyDescent="0.4">
      <c r="B32" s="26"/>
      <c r="C32" s="87" t="s">
        <v>22</v>
      </c>
      <c r="D32" s="88" t="s">
        <v>23</v>
      </c>
      <c r="E32" s="88" t="s">
        <v>24</v>
      </c>
      <c r="F32" s="89" t="s">
        <v>8</v>
      </c>
      <c r="G32" s="88" t="s">
        <v>9</v>
      </c>
      <c r="H32" s="90" t="s">
        <v>10</v>
      </c>
    </row>
    <row r="33" spans="2:8" ht="20" customHeight="1" thickBot="1" x14ac:dyDescent="0.4">
      <c r="C33" s="31">
        <v>0</v>
      </c>
      <c r="D33" s="34">
        <v>0</v>
      </c>
      <c r="E33" s="34">
        <v>972</v>
      </c>
      <c r="F33" s="34">
        <v>972</v>
      </c>
      <c r="G33" s="34">
        <v>0</v>
      </c>
      <c r="H33" s="35">
        <v>972</v>
      </c>
    </row>
    <row r="34" spans="2:8" ht="13" customHeight="1" thickBot="1" x14ac:dyDescent="0.4"/>
    <row r="35" spans="2:8" ht="20" customHeight="1" thickBot="1" x14ac:dyDescent="0.4">
      <c r="C35" s="85" t="s">
        <v>16</v>
      </c>
      <c r="D35" s="97" t="s">
        <v>77</v>
      </c>
      <c r="E35" s="98"/>
      <c r="F35" s="99"/>
      <c r="G35" s="99"/>
      <c r="H35" s="100"/>
    </row>
    <row r="36" spans="2:8" ht="20" customHeight="1" thickBot="1" x14ac:dyDescent="0.4">
      <c r="C36" s="86" t="s">
        <v>18</v>
      </c>
      <c r="D36" s="101" t="s">
        <v>54</v>
      </c>
      <c r="E36" s="102"/>
      <c r="F36" s="102"/>
      <c r="G36" s="102"/>
      <c r="H36" s="103"/>
    </row>
    <row r="37" spans="2:8" ht="20" customHeight="1" thickBot="1" x14ac:dyDescent="0.4">
      <c r="C37" s="86" t="s">
        <v>20</v>
      </c>
      <c r="D37" s="101" t="s">
        <v>164</v>
      </c>
      <c r="E37" s="102"/>
      <c r="F37" s="102"/>
      <c r="G37" s="102"/>
      <c r="H37" s="103"/>
    </row>
    <row r="38" spans="2:8" ht="12.5" customHeight="1" x14ac:dyDescent="0.35">
      <c r="C38" s="108"/>
      <c r="D38" s="109"/>
      <c r="E38" s="109"/>
      <c r="F38" s="110"/>
      <c r="G38" s="110"/>
      <c r="H38" s="111"/>
    </row>
    <row r="39" spans="2:8" ht="5.25" customHeight="1" x14ac:dyDescent="0.35">
      <c r="C39" s="24"/>
      <c r="H39" s="25"/>
    </row>
    <row r="40" spans="2:8" ht="25.4" customHeight="1" thickBot="1" x14ac:dyDescent="0.4">
      <c r="B40" s="26"/>
      <c r="C40" s="87" t="s">
        <v>22</v>
      </c>
      <c r="D40" s="88" t="s">
        <v>23</v>
      </c>
      <c r="E40" s="88" t="s">
        <v>24</v>
      </c>
      <c r="F40" s="89" t="s">
        <v>8</v>
      </c>
      <c r="G40" s="88" t="s">
        <v>9</v>
      </c>
      <c r="H40" s="90" t="s">
        <v>10</v>
      </c>
    </row>
    <row r="41" spans="2:8" ht="20" customHeight="1" thickBot="1" x14ac:dyDescent="0.4">
      <c r="C41" s="31"/>
      <c r="D41" s="34">
        <v>898</v>
      </c>
      <c r="E41" s="34">
        <v>0</v>
      </c>
      <c r="F41" s="34">
        <v>898</v>
      </c>
      <c r="G41" s="34">
        <v>0</v>
      </c>
      <c r="H41" s="35">
        <v>898</v>
      </c>
    </row>
    <row r="42" spans="2:8" ht="13" customHeight="1" thickBot="1" x14ac:dyDescent="0.4"/>
    <row r="43" spans="2:8" ht="20" customHeight="1" thickBot="1" x14ac:dyDescent="0.4">
      <c r="C43" s="85" t="s">
        <v>16</v>
      </c>
      <c r="D43" s="97" t="s">
        <v>110</v>
      </c>
      <c r="E43" s="98"/>
      <c r="F43" s="99"/>
      <c r="G43" s="99"/>
      <c r="H43" s="100"/>
    </row>
    <row r="44" spans="2:8" ht="20" customHeight="1" thickBot="1" x14ac:dyDescent="0.4">
      <c r="C44" s="86" t="s">
        <v>18</v>
      </c>
      <c r="D44" s="101" t="s">
        <v>75</v>
      </c>
      <c r="E44" s="102"/>
      <c r="F44" s="102"/>
      <c r="G44" s="102"/>
      <c r="H44" s="103"/>
    </row>
    <row r="45" spans="2:8" ht="105.5" customHeight="1" thickBot="1" x14ac:dyDescent="0.4">
      <c r="C45" s="86" t="s">
        <v>20</v>
      </c>
      <c r="D45" s="101" t="s">
        <v>165</v>
      </c>
      <c r="E45" s="102"/>
      <c r="F45" s="102"/>
      <c r="G45" s="102"/>
      <c r="H45" s="103"/>
    </row>
    <row r="46" spans="2:8" ht="12.5" customHeight="1" x14ac:dyDescent="0.35">
      <c r="C46" s="108"/>
      <c r="D46" s="109"/>
      <c r="E46" s="109"/>
      <c r="F46" s="110"/>
      <c r="G46" s="110"/>
      <c r="H46" s="111"/>
    </row>
    <row r="47" spans="2:8" ht="5.25" customHeight="1" x14ac:dyDescent="0.35">
      <c r="C47" s="24"/>
      <c r="H47" s="25"/>
    </row>
    <row r="48" spans="2:8" ht="25.4" customHeight="1" thickBot="1" x14ac:dyDescent="0.4">
      <c r="B48" s="26"/>
      <c r="C48" s="87" t="s">
        <v>22</v>
      </c>
      <c r="D48" s="88" t="s">
        <v>23</v>
      </c>
      <c r="E48" s="88" t="s">
        <v>24</v>
      </c>
      <c r="F48" s="89" t="s">
        <v>8</v>
      </c>
      <c r="G48" s="88" t="s">
        <v>9</v>
      </c>
      <c r="H48" s="90" t="s">
        <v>10</v>
      </c>
    </row>
    <row r="49" spans="2:8" ht="20" customHeight="1" thickBot="1" x14ac:dyDescent="0.4">
      <c r="C49" s="31"/>
      <c r="D49" s="34">
        <v>0</v>
      </c>
      <c r="E49" s="34">
        <v>3000</v>
      </c>
      <c r="F49" s="34">
        <v>3000</v>
      </c>
      <c r="G49" s="34">
        <v>0</v>
      </c>
      <c r="H49" s="35">
        <v>3000</v>
      </c>
    </row>
    <row r="50" spans="2:8" ht="13" customHeight="1" thickBot="1" x14ac:dyDescent="0.4"/>
    <row r="51" spans="2:8" ht="20" customHeight="1" thickBot="1" x14ac:dyDescent="0.4">
      <c r="C51" s="85" t="s">
        <v>16</v>
      </c>
      <c r="D51" s="97" t="s">
        <v>112</v>
      </c>
      <c r="E51" s="98"/>
      <c r="F51" s="99"/>
      <c r="G51" s="99"/>
      <c r="H51" s="100"/>
    </row>
    <row r="52" spans="2:8" ht="20" customHeight="1" thickBot="1" x14ac:dyDescent="0.4">
      <c r="C52" s="86" t="s">
        <v>18</v>
      </c>
      <c r="D52" s="101" t="s">
        <v>75</v>
      </c>
      <c r="E52" s="102"/>
      <c r="F52" s="102"/>
      <c r="G52" s="102"/>
      <c r="H52" s="103"/>
    </row>
    <row r="53" spans="2:8" ht="125.5" customHeight="1" thickBot="1" x14ac:dyDescent="0.4">
      <c r="C53" s="86" t="s">
        <v>20</v>
      </c>
      <c r="D53" s="101" t="s">
        <v>166</v>
      </c>
      <c r="E53" s="102"/>
      <c r="F53" s="102"/>
      <c r="G53" s="102"/>
      <c r="H53" s="103"/>
    </row>
    <row r="54" spans="2:8" ht="12.5" customHeight="1" x14ac:dyDescent="0.35">
      <c r="C54" s="108"/>
      <c r="D54" s="109"/>
      <c r="E54" s="109"/>
      <c r="F54" s="110"/>
      <c r="G54" s="110"/>
      <c r="H54" s="111"/>
    </row>
    <row r="55" spans="2:8" ht="5.25" customHeight="1" x14ac:dyDescent="0.35">
      <c r="C55" s="24"/>
      <c r="H55" s="25"/>
    </row>
    <row r="56" spans="2:8" ht="25.4" customHeight="1" thickBot="1" x14ac:dyDescent="0.4">
      <c r="B56" s="26"/>
      <c r="C56" s="87" t="s">
        <v>22</v>
      </c>
      <c r="D56" s="88" t="s">
        <v>23</v>
      </c>
      <c r="E56" s="88" t="s">
        <v>24</v>
      </c>
      <c r="F56" s="89" t="s">
        <v>8</v>
      </c>
      <c r="G56" s="88" t="s">
        <v>9</v>
      </c>
      <c r="H56" s="90" t="s">
        <v>10</v>
      </c>
    </row>
    <row r="57" spans="2:8" ht="20" customHeight="1" thickBot="1" x14ac:dyDescent="0.4">
      <c r="C57" s="31"/>
      <c r="D57" s="34">
        <v>0</v>
      </c>
      <c r="E57" s="34">
        <v>600</v>
      </c>
      <c r="F57" s="34">
        <v>600</v>
      </c>
      <c r="G57" s="34">
        <v>0</v>
      </c>
      <c r="H57" s="35">
        <v>600</v>
      </c>
    </row>
    <row r="58" spans="2:8" ht="13" customHeight="1" thickBot="1" x14ac:dyDescent="0.4"/>
    <row r="59" spans="2:8" ht="18.5" customHeight="1" thickBot="1" x14ac:dyDescent="0.45">
      <c r="C59" s="104" t="s">
        <v>79</v>
      </c>
      <c r="D59" s="105"/>
      <c r="E59" s="105"/>
      <c r="F59" s="105"/>
      <c r="G59" s="105"/>
      <c r="H59" s="106"/>
    </row>
    <row r="60" spans="2:8" ht="19.5" customHeight="1" thickBot="1" x14ac:dyDescent="0.4"/>
    <row r="61" spans="2:8" ht="18.5" customHeight="1" thickBot="1" x14ac:dyDescent="0.45">
      <c r="C61" s="104" t="s">
        <v>80</v>
      </c>
      <c r="D61" s="105"/>
      <c r="E61" s="105"/>
      <c r="F61" s="105"/>
      <c r="G61" s="105"/>
      <c r="H61" s="106"/>
    </row>
    <row r="62" spans="2:8" ht="19.5" customHeight="1" x14ac:dyDescent="0.35"/>
    <row r="63" spans="2:8" ht="12.5" customHeight="1" x14ac:dyDescent="0.35"/>
    <row r="64" spans="2:8" ht="12.5" customHeight="1" x14ac:dyDescent="0.35"/>
    <row r="65" spans="3:8" ht="12.5" customHeight="1" x14ac:dyDescent="0.35"/>
    <row r="66" spans="3:8" ht="12.5" customHeight="1" x14ac:dyDescent="0.35">
      <c r="C66" s="36"/>
      <c r="D66" s="36"/>
      <c r="E66" s="36"/>
      <c r="F66" s="36"/>
      <c r="G66" s="36"/>
      <c r="H66" s="36"/>
    </row>
    <row r="67" spans="3:8" ht="12.5" customHeight="1" x14ac:dyDescent="0.35"/>
    <row r="68" spans="3:8" ht="12.5" customHeight="1" x14ac:dyDescent="0.35"/>
  </sheetData>
  <mergeCells count="30">
    <mergeCell ref="C30:E30"/>
    <mergeCell ref="F30:H30"/>
    <mergeCell ref="D2:E2"/>
    <mergeCell ref="D3:E3"/>
    <mergeCell ref="D6:H6"/>
    <mergeCell ref="C14:H14"/>
    <mergeCell ref="D16:H16"/>
    <mergeCell ref="D17:H17"/>
    <mergeCell ref="D18:H18"/>
    <mergeCell ref="C25:H25"/>
    <mergeCell ref="D27:H27"/>
    <mergeCell ref="D28:H28"/>
    <mergeCell ref="D29:H29"/>
    <mergeCell ref="D52:H52"/>
    <mergeCell ref="D35:H35"/>
    <mergeCell ref="D36:H36"/>
    <mergeCell ref="D37:H37"/>
    <mergeCell ref="C38:E38"/>
    <mergeCell ref="F38:H38"/>
    <mergeCell ref="D43:H43"/>
    <mergeCell ref="D44:H44"/>
    <mergeCell ref="D45:H45"/>
    <mergeCell ref="C46:E46"/>
    <mergeCell ref="F46:H46"/>
    <mergeCell ref="D51:H51"/>
    <mergeCell ref="D53:H53"/>
    <mergeCell ref="C54:E54"/>
    <mergeCell ref="F54:H54"/>
    <mergeCell ref="C59:H59"/>
    <mergeCell ref="C61:H61"/>
  </mergeCells>
  <printOptions horizontalCentered="1"/>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802D9-4337-45C9-B34D-48F17C13FF57}">
  <sheetPr>
    <pageSetUpPr fitToPage="1"/>
  </sheetPr>
  <dimension ref="A1:N22"/>
  <sheetViews>
    <sheetView showGridLines="0" tabSelected="1" zoomScale="80" zoomScaleNormal="80" zoomScaleSheetLayoutView="100" workbookViewId="0">
      <pane ySplit="5" topLeftCell="A6" activePane="bottomLeft" state="frozen"/>
      <selection activeCell="C2" sqref="C2"/>
      <selection pane="bottomLeft" activeCell="C2" sqref="C2"/>
    </sheetView>
  </sheetViews>
  <sheetFormatPr defaultColWidth="9.1796875" defaultRowHeight="14.5" x14ac:dyDescent="0.35"/>
  <cols>
    <col min="1" max="1" width="3.1796875" style="37" customWidth="1"/>
    <col min="2" max="2" width="8.453125" style="79" customWidth="1"/>
    <col min="3" max="3" width="10.7265625" style="37" customWidth="1"/>
    <col min="4" max="4" width="40.08984375" style="37" bestFit="1" customWidth="1"/>
    <col min="5" max="7" width="20.26953125" style="39" customWidth="1"/>
    <col min="8" max="8" width="9.1796875" style="39"/>
    <col min="9" max="9" width="10.7265625" style="77" customWidth="1"/>
    <col min="10" max="10" width="2.7265625" style="76" customWidth="1"/>
    <col min="11" max="11" width="10.7265625" style="58" customWidth="1"/>
    <col min="12" max="12" width="9.1796875" style="37"/>
    <col min="13" max="13" width="17.81640625" style="37" bestFit="1" customWidth="1"/>
    <col min="14" max="16384" width="9.1796875" style="37"/>
  </cols>
  <sheetData>
    <row r="1" spans="1:14" x14ac:dyDescent="0.35">
      <c r="B1" s="38"/>
      <c r="I1" s="40"/>
      <c r="J1" s="39"/>
      <c r="K1" s="41"/>
    </row>
    <row r="2" spans="1:14" s="48" customFormat="1" ht="28.5" x14ac:dyDescent="0.65">
      <c r="A2" s="42"/>
      <c r="B2" s="43"/>
      <c r="C2" s="44" t="s">
        <v>167</v>
      </c>
      <c r="D2" s="44"/>
      <c r="E2" s="45"/>
      <c r="F2" s="45"/>
      <c r="G2" s="45"/>
      <c r="H2" s="45"/>
      <c r="I2" s="46"/>
      <c r="J2" s="45"/>
      <c r="K2" s="47"/>
    </row>
    <row r="3" spans="1:14" x14ac:dyDescent="0.35">
      <c r="B3" s="38"/>
      <c r="C3" s="49" t="s">
        <v>168</v>
      </c>
      <c r="I3" s="40"/>
      <c r="J3" s="39"/>
      <c r="K3" s="41"/>
    </row>
    <row r="4" spans="1:14" x14ac:dyDescent="0.35">
      <c r="B4" s="38"/>
      <c r="I4" s="40"/>
      <c r="J4" s="39"/>
      <c r="K4" s="41"/>
    </row>
    <row r="5" spans="1:14" s="50" customFormat="1" x14ac:dyDescent="0.35">
      <c r="B5" s="51" t="s">
        <v>169</v>
      </c>
      <c r="C5" s="50" t="s">
        <v>170</v>
      </c>
      <c r="D5" s="50" t="s">
        <v>171</v>
      </c>
      <c r="E5" s="52" t="s">
        <v>172</v>
      </c>
      <c r="F5" s="52" t="s">
        <v>9</v>
      </c>
      <c r="G5" s="52" t="s">
        <v>173</v>
      </c>
      <c r="H5" s="53"/>
      <c r="I5" s="54" t="s">
        <v>174</v>
      </c>
      <c r="J5" s="53"/>
      <c r="K5" s="55" t="s">
        <v>175</v>
      </c>
    </row>
    <row r="6" spans="1:14" x14ac:dyDescent="0.35">
      <c r="B6" s="57"/>
      <c r="C6" s="50"/>
      <c r="D6" s="50"/>
      <c r="E6" s="52"/>
      <c r="F6" s="58"/>
      <c r="G6" s="52"/>
      <c r="H6" s="53"/>
      <c r="I6" s="59"/>
      <c r="J6" s="53"/>
      <c r="K6" s="60"/>
      <c r="L6" s="53"/>
      <c r="M6"/>
    </row>
    <row r="7" spans="1:14" x14ac:dyDescent="0.35">
      <c r="B7" s="57"/>
      <c r="C7" s="50" t="s">
        <v>176</v>
      </c>
      <c r="D7" s="63"/>
      <c r="E7" s="67">
        <f>SUM(E9:E15)</f>
        <v>204948.23000000004</v>
      </c>
      <c r="F7" s="67">
        <f>SUM(F9:F15)</f>
        <v>-204948.22400000005</v>
      </c>
      <c r="G7" s="67">
        <f>SUM(G9:G15)</f>
        <v>5.9999999866704457E-3</v>
      </c>
      <c r="H7" s="68"/>
      <c r="I7" s="59">
        <f>SUM(I9:I15)</f>
        <v>15521</v>
      </c>
      <c r="J7" s="68"/>
      <c r="K7" s="69">
        <f>SUM(K9:K15)</f>
        <v>-15521</v>
      </c>
      <c r="M7"/>
    </row>
    <row r="8" spans="1:14" x14ac:dyDescent="0.35">
      <c r="B8" s="57"/>
      <c r="D8" s="63"/>
      <c r="E8" s="64"/>
      <c r="F8" s="64"/>
      <c r="G8" s="64"/>
      <c r="H8" s="53"/>
      <c r="I8" s="61"/>
      <c r="J8" s="52"/>
      <c r="K8" s="62"/>
      <c r="N8" s="39"/>
    </row>
    <row r="9" spans="1:14" x14ac:dyDescent="0.35">
      <c r="B9" s="66">
        <v>1</v>
      </c>
      <c r="D9" s="63" t="s">
        <v>178</v>
      </c>
      <c r="E9" s="64">
        <f>'BUSINESS PLANNING - HRA (Divisi'!D9</f>
        <v>60315.326000000001</v>
      </c>
      <c r="F9" s="64">
        <f>'BUSINESS PLANNING - HRA (Divisi'!E9</f>
        <v>-189380.32300000003</v>
      </c>
      <c r="G9" s="12">
        <f>E9+F9</f>
        <v>-129064.99700000003</v>
      </c>
      <c r="H9" s="53"/>
      <c r="I9" s="61">
        <f>'BUSINESS PLANNING - HRA (Divisi'!H96</f>
        <v>375</v>
      </c>
      <c r="J9" s="39"/>
      <c r="K9" s="65">
        <f>'BUSINESS PLANNING - HRA (Divisi'!H105+'BUSINESS PLANNING - HRA (Divisi'!H114+'BUSINESS PLANNING - HRA (Divisi'!H121</f>
        <v>-14270</v>
      </c>
      <c r="M9"/>
    </row>
    <row r="10" spans="1:14" x14ac:dyDescent="0.35">
      <c r="B10" s="66">
        <v>2</v>
      </c>
      <c r="D10" s="63" t="s">
        <v>179</v>
      </c>
      <c r="E10" s="64">
        <f>'CITYWIDE HOUSING SERVICE - HRA '!D9</f>
        <v>12294.86</v>
      </c>
      <c r="F10" s="64">
        <f>'CITYWIDE HOUSING SERVICE - HRA '!E9</f>
        <v>-3010.0819999999999</v>
      </c>
      <c r="G10" s="64">
        <f>'CITYWIDE HOUSING SERVICE - HRA '!F9</f>
        <v>9284.7780000000002</v>
      </c>
      <c r="H10" s="53"/>
      <c r="I10" s="61">
        <f>'CITYWIDE HOUSING SERVICE - HRA '!H47+'CITYWIDE HOUSING SERVICE - HRA '!H55</f>
        <v>312</v>
      </c>
      <c r="J10" s="39"/>
      <c r="K10" s="65">
        <v>0</v>
      </c>
      <c r="M10"/>
    </row>
    <row r="11" spans="1:14" x14ac:dyDescent="0.35">
      <c r="B11" s="66">
        <v>3</v>
      </c>
      <c r="C11" s="50"/>
      <c r="D11" s="63" t="s">
        <v>180</v>
      </c>
      <c r="E11" s="64">
        <f>'INVESTMENT &amp; REPAIRS - HRA (Div'!D9</f>
        <v>33126.180000000008</v>
      </c>
      <c r="F11" s="64">
        <f>'INVESTMENT &amp; REPAIRS - HRA (Div'!E9</f>
        <v>-9683.8070000000007</v>
      </c>
      <c r="G11" s="64">
        <f>'INVESTMENT &amp; REPAIRS - HRA (Div'!F9</f>
        <v>23442.373000000007</v>
      </c>
      <c r="H11" s="53"/>
      <c r="I11" s="61">
        <f>'INVESTMENT &amp; REPAIRS - HRA (Div'!H103+'INVESTMENT &amp; REPAIRS - HRA (Div'!H111+'INVESTMENT &amp; REPAIRS - HRA (Div'!H119+'INVESTMENT &amp; REPAIRS - HRA (Div'!H127+'INVESTMENT &amp; REPAIRS - HRA (Div'!H135+'INVESTMENT &amp; REPAIRS - HRA (Div'!H143+'INVESTMENT &amp; REPAIRS - HRA (Div'!H151+'INVESTMENT &amp; REPAIRS - HRA (Div'!H159</f>
        <v>5493</v>
      </c>
      <c r="J11" s="39"/>
      <c r="K11" s="65">
        <f>'INVESTMENT &amp; REPAIRS - HRA (Div'!H168+'INVESTMENT &amp; REPAIRS - HRA (Div'!H175+'INVESTMENT &amp; REPAIRS - HRA (Div'!H184</f>
        <v>-750</v>
      </c>
      <c r="M11"/>
      <c r="N11" s="70"/>
    </row>
    <row r="12" spans="1:14" x14ac:dyDescent="0.35">
      <c r="B12" s="66">
        <v>4</v>
      </c>
      <c r="C12" s="50"/>
      <c r="D12" s="63" t="s">
        <v>181</v>
      </c>
      <c r="E12" s="64">
        <f>'N-HOODS INT &amp; TENANT SUPP-HRA ('!D9</f>
        <v>8557.24</v>
      </c>
      <c r="F12" s="64">
        <f>'N-HOODS INT &amp; TENANT SUPP-HRA ('!E9</f>
        <v>0</v>
      </c>
      <c r="G12" s="64">
        <f>'N-HOODS INT &amp; TENANT SUPP-HRA ('!F9</f>
        <v>8557.24</v>
      </c>
      <c r="H12" s="53"/>
      <c r="I12" s="61">
        <f>'N-HOODS INT &amp; TENANT SUPP-HRA ('!H40</f>
        <v>122</v>
      </c>
      <c r="J12" s="39"/>
      <c r="K12" s="65">
        <f>'N-HOODS INT &amp; TENANT SUPP-HRA ('!H49</f>
        <v>-75</v>
      </c>
      <c r="M12"/>
      <c r="N12" s="70"/>
    </row>
    <row r="13" spans="1:14" x14ac:dyDescent="0.35">
      <c r="B13" s="66">
        <v>5</v>
      </c>
      <c r="C13" s="50"/>
      <c r="D13" s="63" t="s">
        <v>182</v>
      </c>
      <c r="E13" s="64">
        <f>'NEIGHBOURHOOD SERVICES - HRA (D'!D9</f>
        <v>17569.002</v>
      </c>
      <c r="F13" s="64">
        <f>'NEIGHBOURHOOD SERVICES - HRA (D'!E9</f>
        <v>0</v>
      </c>
      <c r="G13" s="64">
        <f>'NEIGHBOURHOOD SERVICES - HRA (D'!F9</f>
        <v>17569.002</v>
      </c>
      <c r="H13" s="53"/>
      <c r="I13" s="61">
        <f>'NEIGHBOURHOOD SERVICES - HRA (D'!H64+'NEIGHBOURHOOD SERVICES - HRA (D'!H56+'NEIGHBOURHOOD SERVICES - HRA (D'!H48+'NEIGHBOURHOOD SERVICES - HRA (D'!H40</f>
        <v>863</v>
      </c>
      <c r="J13" s="39"/>
      <c r="K13" s="65">
        <f>'NEIGHBOURHOOD SERVICES - HRA (D'!H73</f>
        <v>-100</v>
      </c>
      <c r="M13"/>
      <c r="N13" s="70"/>
    </row>
    <row r="14" spans="1:14" x14ac:dyDescent="0.35">
      <c r="B14" s="66">
        <v>6</v>
      </c>
      <c r="D14" s="37" t="s">
        <v>183</v>
      </c>
      <c r="E14" s="64">
        <f>'OTHER MANAGEMENT, SUPPORT ETC ('!D9</f>
        <v>12181.938999999998</v>
      </c>
      <c r="F14" s="64">
        <f>'OTHER MANAGEMENT, SUPPORT ETC ('!E9</f>
        <v>-606.99400000000003</v>
      </c>
      <c r="G14" s="64">
        <f>'OTHER MANAGEMENT, SUPPORT ETC ('!F9</f>
        <v>11574.944999999998</v>
      </c>
      <c r="H14" s="53"/>
      <c r="I14" s="61">
        <f>'OTHER MANAGEMENT, SUPPORT ETC ('!H33+'OTHER MANAGEMENT, SUPPORT ETC ('!H41+'OTHER MANAGEMENT, SUPPORT ETC ('!H49</f>
        <v>2886</v>
      </c>
      <c r="J14" s="39"/>
      <c r="K14" s="62">
        <f>'OTHER MANAGEMENT, SUPPORT ETC ('!H58</f>
        <v>-326</v>
      </c>
      <c r="M14"/>
    </row>
    <row r="15" spans="1:14" x14ac:dyDescent="0.35">
      <c r="B15" s="66">
        <v>7</v>
      </c>
      <c r="D15" s="63" t="s">
        <v>161</v>
      </c>
      <c r="E15" s="12">
        <f>'HSG REPAIRS AND MAINTENANCE (Di'!D9</f>
        <v>60903.683000000005</v>
      </c>
      <c r="F15" s="12">
        <f>'HSG REPAIRS AND MAINTENANCE (Di'!E9</f>
        <v>-2267.018</v>
      </c>
      <c r="G15" s="12">
        <f>'HSG REPAIRS AND MAINTENANCE (Di'!F9</f>
        <v>58636.665000000008</v>
      </c>
      <c r="H15" s="53"/>
      <c r="I15" s="61">
        <f>'HSG REPAIRS AND MAINTENANCE (Di'!H33+'HSG REPAIRS AND MAINTENANCE (Di'!H41+'HSG REPAIRS AND MAINTENANCE (Di'!H49+'HSG REPAIRS AND MAINTENANCE (Di'!H57</f>
        <v>5470</v>
      </c>
      <c r="J15" s="39"/>
      <c r="K15" s="62">
        <v>0</v>
      </c>
      <c r="M15"/>
    </row>
    <row r="16" spans="1:14" x14ac:dyDescent="0.35">
      <c r="B16" s="38"/>
      <c r="C16" s="71" t="s">
        <v>177</v>
      </c>
      <c r="D16" s="71"/>
      <c r="E16" s="72">
        <f>SUM(E7)</f>
        <v>204948.23000000004</v>
      </c>
      <c r="F16" s="72">
        <f t="shared" ref="F16:G16" si="0">SUM(F7)</f>
        <v>-204948.22400000005</v>
      </c>
      <c r="G16" s="72">
        <f t="shared" si="0"/>
        <v>5.9999999866704457E-3</v>
      </c>
      <c r="H16" s="72"/>
      <c r="I16" s="73">
        <f>SUM(I9:J15)</f>
        <v>15521</v>
      </c>
      <c r="J16" s="74"/>
      <c r="K16" s="75">
        <f>SUM(K9:L15)</f>
        <v>-15521</v>
      </c>
    </row>
    <row r="17" spans="2:11" x14ac:dyDescent="0.35">
      <c r="B17" s="76"/>
      <c r="C17" s="39"/>
      <c r="D17" s="39"/>
      <c r="K17" s="76"/>
    </row>
    <row r="18" spans="2:11" x14ac:dyDescent="0.35">
      <c r="C18" s="39"/>
      <c r="D18" s="56"/>
    </row>
    <row r="19" spans="2:11" x14ac:dyDescent="0.35">
      <c r="C19" s="39"/>
      <c r="D19" s="39"/>
      <c r="I19" s="39"/>
      <c r="K19" s="39"/>
    </row>
    <row r="20" spans="2:11" x14ac:dyDescent="0.35">
      <c r="E20" s="78"/>
      <c r="F20" s="78"/>
      <c r="H20" s="77"/>
    </row>
    <row r="21" spans="2:11" x14ac:dyDescent="0.35">
      <c r="E21" s="78"/>
      <c r="F21" s="78"/>
    </row>
    <row r="22" spans="2:11" x14ac:dyDescent="0.35">
      <c r="E22" s="78"/>
      <c r="F22" s="78"/>
    </row>
  </sheetData>
  <conditionalFormatting sqref="O6">
    <cfRule type="duplicateValues" dxfId="1" priority="3"/>
  </conditionalFormatting>
  <conditionalFormatting sqref="O7:O15 D15 D7:D13">
    <cfRule type="duplicateValues" dxfId="0" priority="7"/>
  </conditionalFormatting>
  <hyperlinks>
    <hyperlink ref="B9" location="'BUSINESS PLANNING - HRA (Divisi'!A1" display="'BUSINESS PLANNING - HRA (Divisi'!A1" xr:uid="{B85CFE25-BFC1-44D9-AF26-F04FB9EFB285}"/>
    <hyperlink ref="B10" location="'CITYWIDE HOUSING SERVICE - HRA '!A1" display="'CITYWIDE HOUSING SERVICE - HRA '!A1" xr:uid="{CDBF19BC-106B-49AF-90A3-42CE852B7216}"/>
    <hyperlink ref="B11" location="'INVESTMENT &amp; REPAIRS - HRA (Div'!A1" display="'INVESTMENT &amp; REPAIRS - HRA (Div'!A1" xr:uid="{B5C5FB31-B4D4-4DBD-B68B-AB7A651CBD52}"/>
    <hyperlink ref="B12" location="'N-HOODS INT &amp; TENANT SUPP-HRA ('!A1" display="'N-HOODS INT &amp; TENANT SUPP-HRA ('!A1" xr:uid="{726C732A-C3FD-498E-8CF9-1210314F28E8}"/>
    <hyperlink ref="B13" location="'NEIGHBOURHOOD SERVICES - HRA (D'!A1" display="'NEIGHBOURHOOD SERVICES - HRA (D'!A1" xr:uid="{FDA456D2-8F7D-40CD-B463-A177952A1B38}"/>
    <hyperlink ref="B14" location="'OTHER MANAGEMENT, SUPPORT ETC ('!A1" display="'OTHER MANAGEMENT, SUPPORT ETC ('!A1" xr:uid="{3C939C3F-BAE3-4694-B317-E76D4DAF5387}"/>
    <hyperlink ref="B15" location="'HSG REPAIRS AND MAINTENANCE (Di'!Print_Area" display="'HSG REPAIRS AND MAINTENANCE (Di'!Print_Area" xr:uid="{213B2087-9227-4C22-908A-546ADFE76B87}"/>
  </hyperlinks>
  <pageMargins left="0.70866141732283472" right="0.70866141732283472" top="0.74803149606299213" bottom="0.74803149606299213" header="0.31496062992125984" footer="0.31496062992125984"/>
  <pageSetup paperSize="9" scale="4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C4971-ECB9-4B2B-B60A-7050DF7FF19E}">
  <sheetPr>
    <pageSetUpPr fitToPage="1"/>
  </sheetPr>
  <dimension ref="A1:E1664"/>
  <sheetViews>
    <sheetView showRowColHeaders="0" zoomScale="80" zoomScaleNormal="80" workbookViewId="0"/>
  </sheetViews>
  <sheetFormatPr defaultRowHeight="14.5" x14ac:dyDescent="0.35"/>
  <cols>
    <col min="1" max="1" width="8.7265625" style="83"/>
    <col min="2" max="2" width="8.7265625" style="84"/>
    <col min="3" max="4" width="8.7265625" style="37"/>
    <col min="5" max="5" width="79.08984375" style="37" customWidth="1"/>
    <col min="6" max="16384" width="8.7265625" style="37"/>
  </cols>
  <sheetData>
    <row r="1" spans="2:5" x14ac:dyDescent="0.35">
      <c r="B1" s="38"/>
    </row>
    <row r="2" spans="2:5" s="42" customFormat="1" ht="29" customHeight="1" x14ac:dyDescent="0.55000000000000004">
      <c r="B2" s="42" t="s">
        <v>184</v>
      </c>
    </row>
    <row r="3" spans="2:5" x14ac:dyDescent="0.35">
      <c r="B3" s="38"/>
    </row>
    <row r="4" spans="2:5" x14ac:dyDescent="0.35">
      <c r="B4" s="38"/>
    </row>
    <row r="5" spans="2:5" x14ac:dyDescent="0.35">
      <c r="B5" s="38"/>
    </row>
    <row r="6" spans="2:5" ht="29" x14ac:dyDescent="0.35">
      <c r="B6" s="38"/>
      <c r="E6" s="80" t="s">
        <v>185</v>
      </c>
    </row>
    <row r="7" spans="2:5" x14ac:dyDescent="0.35">
      <c r="B7" s="38"/>
    </row>
    <row r="8" spans="2:5" ht="43.5" x14ac:dyDescent="0.35">
      <c r="B8" s="38"/>
      <c r="E8" s="80" t="s">
        <v>186</v>
      </c>
    </row>
    <row r="9" spans="2:5" x14ac:dyDescent="0.35">
      <c r="B9" s="38"/>
    </row>
    <row r="10" spans="2:5" x14ac:dyDescent="0.35">
      <c r="B10" s="38"/>
    </row>
    <row r="11" spans="2:5" x14ac:dyDescent="0.35">
      <c r="B11" s="38"/>
    </row>
    <row r="12" spans="2:5" x14ac:dyDescent="0.35">
      <c r="B12" s="38"/>
    </row>
    <row r="13" spans="2:5" x14ac:dyDescent="0.35">
      <c r="B13" s="38"/>
      <c r="E13" s="37" t="s">
        <v>187</v>
      </c>
    </row>
    <row r="14" spans="2:5" ht="116" x14ac:dyDescent="0.35">
      <c r="B14" s="38"/>
      <c r="E14" s="81" t="s">
        <v>188</v>
      </c>
    </row>
    <row r="15" spans="2:5" x14ac:dyDescent="0.35">
      <c r="B15" s="38"/>
    </row>
    <row r="16" spans="2:5" ht="43.5" x14ac:dyDescent="0.35">
      <c r="B16" s="38"/>
      <c r="E16" s="80" t="s">
        <v>189</v>
      </c>
    </row>
    <row r="17" spans="2:5" x14ac:dyDescent="0.35">
      <c r="B17" s="38"/>
    </row>
    <row r="18" spans="2:5" x14ac:dyDescent="0.35">
      <c r="B18" s="38"/>
      <c r="E18" s="82" t="s">
        <v>190</v>
      </c>
    </row>
    <row r="19" spans="2:5" x14ac:dyDescent="0.35">
      <c r="B19" s="38"/>
    </row>
    <row r="20" spans="2:5" x14ac:dyDescent="0.35">
      <c r="B20" s="38"/>
    </row>
    <row r="21" spans="2:5" x14ac:dyDescent="0.35">
      <c r="B21" s="38"/>
    </row>
    <row r="22" spans="2:5" x14ac:dyDescent="0.35">
      <c r="B22" s="38"/>
    </row>
    <row r="23" spans="2:5" x14ac:dyDescent="0.35">
      <c r="B23" s="38"/>
    </row>
    <row r="24" spans="2:5" x14ac:dyDescent="0.35">
      <c r="B24" s="38"/>
    </row>
    <row r="25" spans="2:5" x14ac:dyDescent="0.35">
      <c r="B25" s="38"/>
    </row>
    <row r="26" spans="2:5" x14ac:dyDescent="0.35">
      <c r="B26" s="38"/>
    </row>
    <row r="27" spans="2:5" x14ac:dyDescent="0.35">
      <c r="B27" s="38"/>
    </row>
    <row r="28" spans="2:5" x14ac:dyDescent="0.35">
      <c r="B28" s="38"/>
    </row>
    <row r="29" spans="2:5" x14ac:dyDescent="0.35">
      <c r="B29" s="38"/>
      <c r="E29" s="37" t="s">
        <v>191</v>
      </c>
    </row>
    <row r="30" spans="2:5" x14ac:dyDescent="0.35">
      <c r="B30" s="38"/>
    </row>
    <row r="31" spans="2:5" x14ac:dyDescent="0.35">
      <c r="B31" s="38"/>
    </row>
    <row r="32" spans="2:5" x14ac:dyDescent="0.35">
      <c r="B32" s="38"/>
    </row>
    <row r="33" spans="2:2" x14ac:dyDescent="0.35">
      <c r="B33" s="38"/>
    </row>
    <row r="34" spans="2:2" x14ac:dyDescent="0.35">
      <c r="B34" s="38"/>
    </row>
    <row r="35" spans="2:2" x14ac:dyDescent="0.35">
      <c r="B35" s="38"/>
    </row>
    <row r="36" spans="2:2" x14ac:dyDescent="0.35">
      <c r="B36" s="38"/>
    </row>
    <row r="37" spans="2:2" x14ac:dyDescent="0.35">
      <c r="B37" s="38"/>
    </row>
    <row r="38" spans="2:2" x14ac:dyDescent="0.35">
      <c r="B38" s="38"/>
    </row>
    <row r="39" spans="2:2" x14ac:dyDescent="0.35">
      <c r="B39" s="38"/>
    </row>
    <row r="40" spans="2:2" x14ac:dyDescent="0.35">
      <c r="B40" s="38"/>
    </row>
    <row r="41" spans="2:2" x14ac:dyDescent="0.35">
      <c r="B41" s="38"/>
    </row>
    <row r="42" spans="2:2" x14ac:dyDescent="0.35">
      <c r="B42" s="38"/>
    </row>
    <row r="43" spans="2:2" x14ac:dyDescent="0.35">
      <c r="B43" s="38"/>
    </row>
    <row r="44" spans="2:2" x14ac:dyDescent="0.35">
      <c r="B44" s="38"/>
    </row>
    <row r="45" spans="2:2" x14ac:dyDescent="0.35">
      <c r="B45" s="38"/>
    </row>
    <row r="46" spans="2:2" x14ac:dyDescent="0.35">
      <c r="B46" s="38"/>
    </row>
    <row r="47" spans="2:2" x14ac:dyDescent="0.35">
      <c r="B47" s="38"/>
    </row>
    <row r="48" spans="2:2" x14ac:dyDescent="0.35">
      <c r="B48" s="38"/>
    </row>
    <row r="49" spans="2:2" x14ac:dyDescent="0.35">
      <c r="B49" s="38"/>
    </row>
    <row r="50" spans="2:2" x14ac:dyDescent="0.35">
      <c r="B50" s="38"/>
    </row>
    <row r="51" spans="2:2" x14ac:dyDescent="0.35">
      <c r="B51" s="38"/>
    </row>
    <row r="52" spans="2:2" x14ac:dyDescent="0.35">
      <c r="B52" s="38"/>
    </row>
    <row r="53" spans="2:2" x14ac:dyDescent="0.35">
      <c r="B53" s="38"/>
    </row>
    <row r="54" spans="2:2" x14ac:dyDescent="0.35">
      <c r="B54" s="38"/>
    </row>
    <row r="55" spans="2:2" x14ac:dyDescent="0.35">
      <c r="B55" s="38"/>
    </row>
    <row r="56" spans="2:2" x14ac:dyDescent="0.35">
      <c r="B56" s="38"/>
    </row>
    <row r="57" spans="2:2" x14ac:dyDescent="0.35">
      <c r="B57" s="38"/>
    </row>
    <row r="58" spans="2:2" x14ac:dyDescent="0.35">
      <c r="B58" s="38"/>
    </row>
    <row r="59" spans="2:2" x14ac:dyDescent="0.35">
      <c r="B59" s="38"/>
    </row>
    <row r="60" spans="2:2" x14ac:dyDescent="0.35">
      <c r="B60" s="38"/>
    </row>
    <row r="61" spans="2:2" x14ac:dyDescent="0.35">
      <c r="B61" s="38"/>
    </row>
    <row r="62" spans="2:2" x14ac:dyDescent="0.35">
      <c r="B62" s="38"/>
    </row>
    <row r="63" spans="2:2" x14ac:dyDescent="0.35">
      <c r="B63" s="38"/>
    </row>
    <row r="64" spans="2:2"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38"/>
    </row>
    <row r="104" spans="2:2" x14ac:dyDescent="0.35">
      <c r="B104" s="38"/>
    </row>
    <row r="105" spans="2:2" x14ac:dyDescent="0.35">
      <c r="B105" s="38"/>
    </row>
    <row r="106" spans="2:2" x14ac:dyDescent="0.35">
      <c r="B106" s="38"/>
    </row>
    <row r="107" spans="2:2" x14ac:dyDescent="0.35">
      <c r="B107" s="38"/>
    </row>
    <row r="108" spans="2:2" x14ac:dyDescent="0.35">
      <c r="B108" s="38"/>
    </row>
    <row r="109" spans="2:2" x14ac:dyDescent="0.35">
      <c r="B109" s="38"/>
    </row>
    <row r="110" spans="2:2" x14ac:dyDescent="0.35">
      <c r="B110" s="38"/>
    </row>
    <row r="111" spans="2:2" x14ac:dyDescent="0.35">
      <c r="B111" s="38"/>
    </row>
    <row r="112" spans="2:2" x14ac:dyDescent="0.35">
      <c r="B112" s="38"/>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38"/>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39" spans="2:2" x14ac:dyDescent="0.35">
      <c r="B139" s="38"/>
    </row>
    <row r="140" spans="2:2" x14ac:dyDescent="0.35">
      <c r="B140" s="38"/>
    </row>
    <row r="141" spans="2:2" x14ac:dyDescent="0.35">
      <c r="B141" s="38"/>
    </row>
    <row r="142" spans="2:2" x14ac:dyDescent="0.35">
      <c r="B142" s="38"/>
    </row>
    <row r="143" spans="2:2" x14ac:dyDescent="0.35">
      <c r="B143" s="38"/>
    </row>
    <row r="144" spans="2:2" x14ac:dyDescent="0.35">
      <c r="B144" s="38"/>
    </row>
    <row r="145" spans="2:2" x14ac:dyDescent="0.35">
      <c r="B145" s="38"/>
    </row>
    <row r="146" spans="2:2" x14ac:dyDescent="0.35">
      <c r="B146" s="38"/>
    </row>
    <row r="147" spans="2:2" x14ac:dyDescent="0.35">
      <c r="B147" s="38"/>
    </row>
    <row r="148" spans="2:2" x14ac:dyDescent="0.35">
      <c r="B148" s="38"/>
    </row>
    <row r="149" spans="2:2" x14ac:dyDescent="0.35">
      <c r="B149" s="38"/>
    </row>
    <row r="150" spans="2:2" x14ac:dyDescent="0.35">
      <c r="B150" s="38"/>
    </row>
    <row r="151" spans="2:2" x14ac:dyDescent="0.35">
      <c r="B151" s="38"/>
    </row>
    <row r="152" spans="2:2" x14ac:dyDescent="0.35">
      <c r="B152" s="38"/>
    </row>
    <row r="153" spans="2:2" x14ac:dyDescent="0.35">
      <c r="B153" s="38"/>
    </row>
    <row r="154" spans="2:2" x14ac:dyDescent="0.35">
      <c r="B154" s="38"/>
    </row>
    <row r="155" spans="2:2" x14ac:dyDescent="0.35">
      <c r="B155" s="38"/>
    </row>
    <row r="156" spans="2:2" x14ac:dyDescent="0.35">
      <c r="B156"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169" spans="2:2" x14ac:dyDescent="0.35">
      <c r="B169" s="38"/>
    </row>
    <row r="170" spans="2:2" x14ac:dyDescent="0.35">
      <c r="B170" s="38"/>
    </row>
    <row r="171" spans="2:2" x14ac:dyDescent="0.35">
      <c r="B171" s="38"/>
    </row>
    <row r="172" spans="2:2" x14ac:dyDescent="0.35">
      <c r="B172" s="38"/>
    </row>
    <row r="173" spans="2:2" x14ac:dyDescent="0.35">
      <c r="B173" s="38"/>
    </row>
    <row r="174" spans="2:2" x14ac:dyDescent="0.35">
      <c r="B174" s="38"/>
    </row>
    <row r="175" spans="2:2" x14ac:dyDescent="0.35">
      <c r="B175" s="38"/>
    </row>
    <row r="176" spans="2:2" x14ac:dyDescent="0.35">
      <c r="B176" s="38"/>
    </row>
    <row r="177" spans="2:2" x14ac:dyDescent="0.35">
      <c r="B177" s="38"/>
    </row>
    <row r="178" spans="2:2" x14ac:dyDescent="0.35">
      <c r="B178" s="38"/>
    </row>
    <row r="179" spans="2:2" x14ac:dyDescent="0.35">
      <c r="B179" s="38"/>
    </row>
    <row r="180" spans="2:2" x14ac:dyDescent="0.35">
      <c r="B180" s="38"/>
    </row>
    <row r="181" spans="2:2" x14ac:dyDescent="0.35">
      <c r="B181" s="38"/>
    </row>
    <row r="182" spans="2:2" x14ac:dyDescent="0.35">
      <c r="B182" s="38"/>
    </row>
    <row r="183" spans="2:2" x14ac:dyDescent="0.35">
      <c r="B183" s="38"/>
    </row>
    <row r="184" spans="2:2" x14ac:dyDescent="0.35">
      <c r="B184" s="38"/>
    </row>
    <row r="185" spans="2:2" x14ac:dyDescent="0.35">
      <c r="B185" s="38"/>
    </row>
    <row r="186" spans="2:2" x14ac:dyDescent="0.35">
      <c r="B186" s="38"/>
    </row>
    <row r="187" spans="2:2" x14ac:dyDescent="0.35">
      <c r="B187" s="38"/>
    </row>
    <row r="188" spans="2:2" x14ac:dyDescent="0.35">
      <c r="B188" s="38"/>
    </row>
    <row r="189" spans="2:2" x14ac:dyDescent="0.35">
      <c r="B189" s="38"/>
    </row>
    <row r="190" spans="2:2" x14ac:dyDescent="0.35">
      <c r="B190" s="38"/>
    </row>
    <row r="191" spans="2:2" x14ac:dyDescent="0.35">
      <c r="B191" s="38"/>
    </row>
    <row r="192" spans="2:2" x14ac:dyDescent="0.35">
      <c r="B192" s="38"/>
    </row>
    <row r="193" spans="2:2" x14ac:dyDescent="0.35">
      <c r="B193" s="38"/>
    </row>
    <row r="194" spans="2:2" x14ac:dyDescent="0.35">
      <c r="B194" s="38"/>
    </row>
    <row r="195" spans="2:2" x14ac:dyDescent="0.35">
      <c r="B195" s="38"/>
    </row>
    <row r="196" spans="2:2" x14ac:dyDescent="0.35">
      <c r="B196" s="38"/>
    </row>
    <row r="197" spans="2:2" x14ac:dyDescent="0.35">
      <c r="B197" s="38"/>
    </row>
    <row r="198" spans="2:2" x14ac:dyDescent="0.35">
      <c r="B198" s="38"/>
    </row>
    <row r="199" spans="2:2" x14ac:dyDescent="0.35">
      <c r="B199" s="38"/>
    </row>
    <row r="200" spans="2:2" x14ac:dyDescent="0.35">
      <c r="B200" s="38"/>
    </row>
    <row r="201" spans="2:2" x14ac:dyDescent="0.35">
      <c r="B201" s="38"/>
    </row>
    <row r="202" spans="2:2" x14ac:dyDescent="0.35">
      <c r="B202" s="38"/>
    </row>
    <row r="203" spans="2:2" x14ac:dyDescent="0.35">
      <c r="B203" s="38"/>
    </row>
    <row r="204" spans="2:2" x14ac:dyDescent="0.35">
      <c r="B204" s="38"/>
    </row>
    <row r="205" spans="2:2" x14ac:dyDescent="0.35">
      <c r="B205" s="38"/>
    </row>
    <row r="206" spans="2:2" x14ac:dyDescent="0.35">
      <c r="B206" s="38"/>
    </row>
    <row r="207" spans="2:2" x14ac:dyDescent="0.35">
      <c r="B207" s="38"/>
    </row>
    <row r="208" spans="2:2" x14ac:dyDescent="0.35">
      <c r="B208" s="38"/>
    </row>
    <row r="209" spans="2:2" x14ac:dyDescent="0.35">
      <c r="B209" s="38"/>
    </row>
    <row r="210" spans="2:2" x14ac:dyDescent="0.35">
      <c r="B210" s="38"/>
    </row>
    <row r="211" spans="2:2" x14ac:dyDescent="0.35">
      <c r="B211" s="38"/>
    </row>
    <row r="212" spans="2:2" x14ac:dyDescent="0.35">
      <c r="B212" s="38"/>
    </row>
    <row r="213" spans="2:2" x14ac:dyDescent="0.35">
      <c r="B213" s="38"/>
    </row>
    <row r="214" spans="2:2" x14ac:dyDescent="0.35">
      <c r="B214" s="38"/>
    </row>
    <row r="215" spans="2:2" x14ac:dyDescent="0.35">
      <c r="B215" s="38"/>
    </row>
    <row r="216" spans="2:2" x14ac:dyDescent="0.35">
      <c r="B216" s="38"/>
    </row>
    <row r="217" spans="2:2" x14ac:dyDescent="0.35">
      <c r="B217" s="38"/>
    </row>
    <row r="218" spans="2:2" x14ac:dyDescent="0.35">
      <c r="B218" s="38"/>
    </row>
    <row r="219" spans="2:2" x14ac:dyDescent="0.35">
      <c r="B219" s="38"/>
    </row>
    <row r="220" spans="2:2" x14ac:dyDescent="0.35">
      <c r="B220" s="38"/>
    </row>
    <row r="221" spans="2:2" x14ac:dyDescent="0.35">
      <c r="B221" s="38"/>
    </row>
    <row r="222" spans="2:2" x14ac:dyDescent="0.35">
      <c r="B222" s="38"/>
    </row>
    <row r="223" spans="2:2" x14ac:dyDescent="0.35">
      <c r="B223" s="38"/>
    </row>
    <row r="224" spans="2:2" x14ac:dyDescent="0.35">
      <c r="B224" s="38"/>
    </row>
    <row r="225" spans="2:2" x14ac:dyDescent="0.35">
      <c r="B225" s="38"/>
    </row>
    <row r="226" spans="2:2" x14ac:dyDescent="0.35">
      <c r="B226" s="38"/>
    </row>
    <row r="227" spans="2:2" x14ac:dyDescent="0.35">
      <c r="B227" s="38"/>
    </row>
    <row r="228" spans="2:2" x14ac:dyDescent="0.35">
      <c r="B228" s="38"/>
    </row>
    <row r="229" spans="2:2" x14ac:dyDescent="0.35">
      <c r="B229" s="38"/>
    </row>
    <row r="230" spans="2:2" x14ac:dyDescent="0.35">
      <c r="B230" s="38"/>
    </row>
    <row r="231" spans="2:2" x14ac:dyDescent="0.35">
      <c r="B231" s="38"/>
    </row>
    <row r="232" spans="2:2" x14ac:dyDescent="0.35">
      <c r="B232" s="38"/>
    </row>
    <row r="233" spans="2:2" x14ac:dyDescent="0.35">
      <c r="B233" s="38"/>
    </row>
    <row r="234" spans="2:2" x14ac:dyDescent="0.35">
      <c r="B234" s="38"/>
    </row>
    <row r="235" spans="2:2" x14ac:dyDescent="0.35">
      <c r="B235" s="38"/>
    </row>
    <row r="236" spans="2:2" x14ac:dyDescent="0.35">
      <c r="B236" s="38"/>
    </row>
    <row r="237" spans="2:2" x14ac:dyDescent="0.35">
      <c r="B237" s="38"/>
    </row>
    <row r="238" spans="2:2" x14ac:dyDescent="0.35">
      <c r="B238" s="38"/>
    </row>
    <row r="239" spans="2:2" x14ac:dyDescent="0.35">
      <c r="B239" s="38"/>
    </row>
    <row r="240" spans="2:2" x14ac:dyDescent="0.35">
      <c r="B240" s="38"/>
    </row>
    <row r="241" spans="2:2" x14ac:dyDescent="0.35">
      <c r="B241" s="38"/>
    </row>
    <row r="242" spans="2:2" x14ac:dyDescent="0.35">
      <c r="B242" s="38"/>
    </row>
    <row r="243" spans="2:2" x14ac:dyDescent="0.35">
      <c r="B243" s="38"/>
    </row>
    <row r="244" spans="2:2" x14ac:dyDescent="0.35">
      <c r="B244" s="38"/>
    </row>
    <row r="245" spans="2:2" x14ac:dyDescent="0.35">
      <c r="B245" s="38"/>
    </row>
    <row r="246" spans="2:2" x14ac:dyDescent="0.35">
      <c r="B246" s="38"/>
    </row>
    <row r="247" spans="2:2" x14ac:dyDescent="0.35">
      <c r="B247" s="38"/>
    </row>
    <row r="248" spans="2:2" x14ac:dyDescent="0.35">
      <c r="B248" s="38"/>
    </row>
    <row r="249" spans="2:2" x14ac:dyDescent="0.35">
      <c r="B249" s="38"/>
    </row>
    <row r="250" spans="2:2" x14ac:dyDescent="0.35">
      <c r="B250" s="38"/>
    </row>
    <row r="251" spans="2:2" x14ac:dyDescent="0.35">
      <c r="B251" s="38"/>
    </row>
    <row r="252" spans="2:2" x14ac:dyDescent="0.35">
      <c r="B252" s="38"/>
    </row>
    <row r="253" spans="2:2" x14ac:dyDescent="0.35">
      <c r="B253" s="38"/>
    </row>
    <row r="254" spans="2:2" x14ac:dyDescent="0.35">
      <c r="B254" s="38"/>
    </row>
    <row r="255" spans="2:2" x14ac:dyDescent="0.35">
      <c r="B255" s="38"/>
    </row>
    <row r="256" spans="2:2" x14ac:dyDescent="0.35">
      <c r="B256" s="38"/>
    </row>
    <row r="257" spans="2:2" x14ac:dyDescent="0.35">
      <c r="B257" s="38"/>
    </row>
    <row r="258" spans="2:2" x14ac:dyDescent="0.35">
      <c r="B258" s="38"/>
    </row>
    <row r="259" spans="2:2" x14ac:dyDescent="0.35">
      <c r="B259" s="38"/>
    </row>
    <row r="260" spans="2:2" x14ac:dyDescent="0.35">
      <c r="B260" s="38"/>
    </row>
    <row r="261" spans="2:2" x14ac:dyDescent="0.35">
      <c r="B261" s="38"/>
    </row>
    <row r="262" spans="2:2" x14ac:dyDescent="0.35">
      <c r="B262" s="38"/>
    </row>
    <row r="263" spans="2:2" x14ac:dyDescent="0.35">
      <c r="B263" s="38"/>
    </row>
    <row r="264" spans="2:2" x14ac:dyDescent="0.35">
      <c r="B264" s="38"/>
    </row>
    <row r="265" spans="2:2" x14ac:dyDescent="0.35">
      <c r="B265" s="38"/>
    </row>
    <row r="266" spans="2:2" x14ac:dyDescent="0.35">
      <c r="B266" s="38"/>
    </row>
    <row r="267" spans="2:2" x14ac:dyDescent="0.35">
      <c r="B267" s="38"/>
    </row>
    <row r="268" spans="2:2" x14ac:dyDescent="0.35">
      <c r="B268" s="38"/>
    </row>
    <row r="269" spans="2:2" x14ac:dyDescent="0.35">
      <c r="B269" s="38"/>
    </row>
    <row r="270" spans="2:2" x14ac:dyDescent="0.35">
      <c r="B270" s="38"/>
    </row>
    <row r="271" spans="2:2" x14ac:dyDescent="0.35">
      <c r="B271" s="38"/>
    </row>
    <row r="272" spans="2:2" x14ac:dyDescent="0.35">
      <c r="B272" s="38"/>
    </row>
    <row r="273" spans="2:2" x14ac:dyDescent="0.35">
      <c r="B273" s="38"/>
    </row>
    <row r="274" spans="2:2" x14ac:dyDescent="0.35">
      <c r="B274" s="38"/>
    </row>
    <row r="275" spans="2:2" x14ac:dyDescent="0.35">
      <c r="B275" s="38"/>
    </row>
    <row r="276" spans="2:2" x14ac:dyDescent="0.35">
      <c r="B276" s="38"/>
    </row>
    <row r="277" spans="2:2" x14ac:dyDescent="0.35">
      <c r="B277" s="38"/>
    </row>
    <row r="278" spans="2:2" x14ac:dyDescent="0.35">
      <c r="B278" s="38"/>
    </row>
    <row r="279" spans="2:2" x14ac:dyDescent="0.35">
      <c r="B279" s="38"/>
    </row>
    <row r="280" spans="2:2" x14ac:dyDescent="0.35">
      <c r="B280" s="38"/>
    </row>
    <row r="281" spans="2:2" x14ac:dyDescent="0.35">
      <c r="B281" s="38"/>
    </row>
    <row r="282" spans="2:2" x14ac:dyDescent="0.35">
      <c r="B282" s="38"/>
    </row>
    <row r="283" spans="2:2" x14ac:dyDescent="0.35">
      <c r="B283" s="38"/>
    </row>
    <row r="284" spans="2:2" x14ac:dyDescent="0.35">
      <c r="B284" s="38"/>
    </row>
    <row r="285" spans="2:2" x14ac:dyDescent="0.35">
      <c r="B285" s="38"/>
    </row>
    <row r="286" spans="2:2" x14ac:dyDescent="0.35">
      <c r="B286" s="38"/>
    </row>
    <row r="287" spans="2:2" x14ac:dyDescent="0.35">
      <c r="B287" s="38"/>
    </row>
    <row r="288" spans="2:2" x14ac:dyDescent="0.35">
      <c r="B288" s="38"/>
    </row>
    <row r="289" spans="2:2" x14ac:dyDescent="0.35">
      <c r="B289" s="38"/>
    </row>
    <row r="290" spans="2:2" x14ac:dyDescent="0.35">
      <c r="B290" s="38"/>
    </row>
    <row r="291" spans="2:2" x14ac:dyDescent="0.35">
      <c r="B291" s="38"/>
    </row>
    <row r="292" spans="2:2" x14ac:dyDescent="0.35">
      <c r="B292" s="38"/>
    </row>
    <row r="293" spans="2:2" x14ac:dyDescent="0.35">
      <c r="B293" s="38"/>
    </row>
    <row r="294" spans="2:2" x14ac:dyDescent="0.35">
      <c r="B294" s="38"/>
    </row>
    <row r="295" spans="2:2" x14ac:dyDescent="0.35">
      <c r="B295" s="38"/>
    </row>
    <row r="296" spans="2:2" x14ac:dyDescent="0.35">
      <c r="B296" s="38"/>
    </row>
    <row r="297" spans="2:2" x14ac:dyDescent="0.35">
      <c r="B297" s="38"/>
    </row>
    <row r="298" spans="2:2" x14ac:dyDescent="0.35">
      <c r="B298" s="38"/>
    </row>
    <row r="299" spans="2:2" x14ac:dyDescent="0.35">
      <c r="B299" s="38"/>
    </row>
    <row r="300" spans="2:2" x14ac:dyDescent="0.35">
      <c r="B300" s="38"/>
    </row>
    <row r="301" spans="2:2" x14ac:dyDescent="0.35">
      <c r="B301" s="38"/>
    </row>
    <row r="302" spans="2:2" x14ac:dyDescent="0.35">
      <c r="B302" s="38"/>
    </row>
    <row r="303" spans="2:2" x14ac:dyDescent="0.35">
      <c r="B303" s="38"/>
    </row>
    <row r="304" spans="2:2" x14ac:dyDescent="0.35">
      <c r="B304" s="38"/>
    </row>
    <row r="305" spans="2:2" x14ac:dyDescent="0.35">
      <c r="B305" s="38"/>
    </row>
    <row r="306" spans="2:2" x14ac:dyDescent="0.35">
      <c r="B306" s="38"/>
    </row>
    <row r="307" spans="2:2" x14ac:dyDescent="0.35">
      <c r="B307" s="38"/>
    </row>
    <row r="308" spans="2:2" x14ac:dyDescent="0.35">
      <c r="B308" s="38"/>
    </row>
    <row r="309" spans="2:2" x14ac:dyDescent="0.35">
      <c r="B309" s="38"/>
    </row>
    <row r="310" spans="2:2" x14ac:dyDescent="0.35">
      <c r="B310" s="38"/>
    </row>
    <row r="311" spans="2:2" x14ac:dyDescent="0.35">
      <c r="B311" s="38"/>
    </row>
    <row r="312" spans="2:2" x14ac:dyDescent="0.35">
      <c r="B312" s="38"/>
    </row>
    <row r="313" spans="2:2" x14ac:dyDescent="0.35">
      <c r="B313" s="38"/>
    </row>
    <row r="314" spans="2:2" x14ac:dyDescent="0.35">
      <c r="B314" s="38"/>
    </row>
    <row r="315" spans="2:2" x14ac:dyDescent="0.35">
      <c r="B315" s="38"/>
    </row>
    <row r="316" spans="2:2" x14ac:dyDescent="0.35">
      <c r="B316" s="38"/>
    </row>
    <row r="317" spans="2:2" x14ac:dyDescent="0.35">
      <c r="B317" s="38"/>
    </row>
    <row r="318" spans="2:2" x14ac:dyDescent="0.35">
      <c r="B318"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31" spans="2:2" x14ac:dyDescent="0.35">
      <c r="B331" s="38"/>
    </row>
    <row r="332" spans="2:2" x14ac:dyDescent="0.35">
      <c r="B332" s="38"/>
    </row>
    <row r="333" spans="2:2" x14ac:dyDescent="0.35">
      <c r="B333" s="38"/>
    </row>
    <row r="334" spans="2:2" x14ac:dyDescent="0.35">
      <c r="B334" s="38"/>
    </row>
    <row r="335" spans="2:2" x14ac:dyDescent="0.35">
      <c r="B335" s="38"/>
    </row>
    <row r="336" spans="2:2" x14ac:dyDescent="0.35">
      <c r="B336" s="38"/>
    </row>
    <row r="337" spans="2:2" x14ac:dyDescent="0.35">
      <c r="B337" s="38"/>
    </row>
    <row r="338" spans="2:2" x14ac:dyDescent="0.35">
      <c r="B338" s="38"/>
    </row>
    <row r="339" spans="2:2" x14ac:dyDescent="0.35">
      <c r="B339" s="38"/>
    </row>
    <row r="340" spans="2:2" x14ac:dyDescent="0.35">
      <c r="B340" s="38"/>
    </row>
    <row r="341" spans="2:2" x14ac:dyDescent="0.35">
      <c r="B341"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1" spans="2:2" x14ac:dyDescent="0.35">
      <c r="B351" s="38"/>
    </row>
    <row r="352" spans="2:2" x14ac:dyDescent="0.35">
      <c r="B352" s="38"/>
    </row>
    <row r="353" spans="2:2" x14ac:dyDescent="0.35">
      <c r="B353" s="38"/>
    </row>
    <row r="354" spans="2:2" x14ac:dyDescent="0.35">
      <c r="B354" s="38"/>
    </row>
    <row r="355" spans="2:2" x14ac:dyDescent="0.35">
      <c r="B355" s="38"/>
    </row>
    <row r="356" spans="2:2" x14ac:dyDescent="0.35">
      <c r="B356" s="38"/>
    </row>
    <row r="357" spans="2:2" x14ac:dyDescent="0.35">
      <c r="B357" s="38"/>
    </row>
    <row r="358" spans="2:2" x14ac:dyDescent="0.35">
      <c r="B358" s="38"/>
    </row>
    <row r="359" spans="2:2" x14ac:dyDescent="0.35">
      <c r="B359" s="38"/>
    </row>
    <row r="360" spans="2:2" x14ac:dyDescent="0.35">
      <c r="B360" s="38"/>
    </row>
    <row r="361" spans="2:2" x14ac:dyDescent="0.35">
      <c r="B361" s="38"/>
    </row>
    <row r="362" spans="2:2" x14ac:dyDescent="0.35">
      <c r="B362" s="38"/>
    </row>
    <row r="363" spans="2:2" x14ac:dyDescent="0.35">
      <c r="B363"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3" spans="2:2" x14ac:dyDescent="0.35">
      <c r="B383" s="38"/>
    </row>
    <row r="384" spans="2:2" x14ac:dyDescent="0.35">
      <c r="B384" s="38"/>
    </row>
    <row r="385" spans="2:2" x14ac:dyDescent="0.35">
      <c r="B385" s="38"/>
    </row>
    <row r="386" spans="2:2" x14ac:dyDescent="0.35">
      <c r="B386" s="38"/>
    </row>
    <row r="387" spans="2:2" x14ac:dyDescent="0.35">
      <c r="B387" s="38"/>
    </row>
    <row r="388" spans="2:2" x14ac:dyDescent="0.35">
      <c r="B388" s="38"/>
    </row>
    <row r="389" spans="2:2" x14ac:dyDescent="0.35">
      <c r="B389" s="38"/>
    </row>
    <row r="390" spans="2:2" x14ac:dyDescent="0.35">
      <c r="B390" s="38"/>
    </row>
    <row r="391" spans="2:2" x14ac:dyDescent="0.35">
      <c r="B391" s="38"/>
    </row>
    <row r="392" spans="2:2" x14ac:dyDescent="0.35">
      <c r="B392" s="38"/>
    </row>
    <row r="393" spans="2:2" x14ac:dyDescent="0.35">
      <c r="B393" s="38"/>
    </row>
    <row r="394" spans="2:2" x14ac:dyDescent="0.35">
      <c r="B394" s="38"/>
    </row>
    <row r="395" spans="2:2" x14ac:dyDescent="0.35">
      <c r="B395" s="38"/>
    </row>
    <row r="396" spans="2:2" x14ac:dyDescent="0.35">
      <c r="B396" s="38"/>
    </row>
    <row r="397" spans="2:2" x14ac:dyDescent="0.35">
      <c r="B397" s="38"/>
    </row>
    <row r="398" spans="2:2" x14ac:dyDescent="0.35">
      <c r="B398" s="38"/>
    </row>
    <row r="399" spans="2:2" x14ac:dyDescent="0.35">
      <c r="B399" s="38"/>
    </row>
    <row r="400" spans="2:2" x14ac:dyDescent="0.35">
      <c r="B400" s="38"/>
    </row>
    <row r="401" spans="2:2" x14ac:dyDescent="0.35">
      <c r="B401" s="38"/>
    </row>
    <row r="402" spans="2:2" x14ac:dyDescent="0.35">
      <c r="B402" s="38"/>
    </row>
    <row r="403" spans="2:2" x14ac:dyDescent="0.35">
      <c r="B403" s="38"/>
    </row>
    <row r="404" spans="2:2" x14ac:dyDescent="0.35">
      <c r="B404" s="38"/>
    </row>
    <row r="405" spans="2:2" x14ac:dyDescent="0.35">
      <c r="B405" s="38"/>
    </row>
    <row r="406" spans="2:2" x14ac:dyDescent="0.35">
      <c r="B406" s="38"/>
    </row>
    <row r="407" spans="2:2" x14ac:dyDescent="0.35">
      <c r="B407" s="38"/>
    </row>
    <row r="408" spans="2:2" x14ac:dyDescent="0.35">
      <c r="B408" s="38"/>
    </row>
    <row r="409" spans="2:2" x14ac:dyDescent="0.35">
      <c r="B409" s="38"/>
    </row>
    <row r="410" spans="2:2" x14ac:dyDescent="0.35">
      <c r="B410" s="38"/>
    </row>
    <row r="411" spans="2:2" x14ac:dyDescent="0.35">
      <c r="B411" s="38"/>
    </row>
    <row r="412" spans="2:2" x14ac:dyDescent="0.35">
      <c r="B412" s="38"/>
    </row>
    <row r="413" spans="2:2" x14ac:dyDescent="0.35">
      <c r="B413" s="38"/>
    </row>
    <row r="414" spans="2:2" x14ac:dyDescent="0.35">
      <c r="B414" s="38"/>
    </row>
    <row r="415" spans="2:2" x14ac:dyDescent="0.35">
      <c r="B415" s="38"/>
    </row>
    <row r="416" spans="2:2" x14ac:dyDescent="0.35">
      <c r="B416" s="38"/>
    </row>
    <row r="417" spans="2:2" x14ac:dyDescent="0.35">
      <c r="B417" s="38"/>
    </row>
    <row r="418" spans="2:2" x14ac:dyDescent="0.35">
      <c r="B418" s="38"/>
    </row>
    <row r="419" spans="2:2" x14ac:dyDescent="0.35">
      <c r="B419" s="38"/>
    </row>
    <row r="420" spans="2:2" x14ac:dyDescent="0.35">
      <c r="B420" s="38"/>
    </row>
    <row r="421" spans="2:2" x14ac:dyDescent="0.35">
      <c r="B421" s="38"/>
    </row>
    <row r="422" spans="2:2" x14ac:dyDescent="0.35">
      <c r="B422" s="38"/>
    </row>
    <row r="423" spans="2:2" x14ac:dyDescent="0.35">
      <c r="B423" s="38"/>
    </row>
    <row r="424" spans="2:2" x14ac:dyDescent="0.35">
      <c r="B424" s="38"/>
    </row>
    <row r="425" spans="2:2" x14ac:dyDescent="0.35">
      <c r="B425" s="38"/>
    </row>
    <row r="426" spans="2:2" x14ac:dyDescent="0.35">
      <c r="B426" s="38"/>
    </row>
    <row r="427" spans="2:2" x14ac:dyDescent="0.35">
      <c r="B427" s="38"/>
    </row>
    <row r="428" spans="2:2" x14ac:dyDescent="0.35">
      <c r="B428" s="38"/>
    </row>
    <row r="429" spans="2:2" x14ac:dyDescent="0.35">
      <c r="B429" s="38"/>
    </row>
    <row r="430" spans="2:2" x14ac:dyDescent="0.35">
      <c r="B430" s="38"/>
    </row>
    <row r="431" spans="2:2" x14ac:dyDescent="0.35">
      <c r="B431" s="38"/>
    </row>
    <row r="432" spans="2:2" x14ac:dyDescent="0.35">
      <c r="B432" s="38"/>
    </row>
    <row r="433" spans="2:2" x14ac:dyDescent="0.35">
      <c r="B433" s="38"/>
    </row>
    <row r="434" spans="2:2" x14ac:dyDescent="0.35">
      <c r="B434" s="38"/>
    </row>
    <row r="435" spans="2:2" x14ac:dyDescent="0.35">
      <c r="B435" s="38"/>
    </row>
    <row r="436" spans="2:2" x14ac:dyDescent="0.35">
      <c r="B436" s="38"/>
    </row>
    <row r="437" spans="2:2" x14ac:dyDescent="0.35">
      <c r="B437" s="38"/>
    </row>
    <row r="438" spans="2:2" x14ac:dyDescent="0.35">
      <c r="B438" s="38"/>
    </row>
    <row r="439" spans="2:2" x14ac:dyDescent="0.35">
      <c r="B439" s="38"/>
    </row>
    <row r="440" spans="2:2" x14ac:dyDescent="0.35">
      <c r="B440" s="38"/>
    </row>
    <row r="441" spans="2:2" x14ac:dyDescent="0.35">
      <c r="B441" s="38"/>
    </row>
    <row r="442" spans="2:2" x14ac:dyDescent="0.35">
      <c r="B442" s="38"/>
    </row>
    <row r="443" spans="2:2" x14ac:dyDescent="0.35">
      <c r="B443" s="38"/>
    </row>
    <row r="444" spans="2:2" x14ac:dyDescent="0.35">
      <c r="B444" s="38"/>
    </row>
    <row r="445" spans="2:2" x14ac:dyDescent="0.35">
      <c r="B445" s="38"/>
    </row>
    <row r="446" spans="2:2" x14ac:dyDescent="0.35">
      <c r="B446" s="38"/>
    </row>
    <row r="447" spans="2:2" x14ac:dyDescent="0.35">
      <c r="B447" s="38"/>
    </row>
    <row r="448" spans="2:2" x14ac:dyDescent="0.35">
      <c r="B448" s="38"/>
    </row>
    <row r="449" spans="2:2" x14ac:dyDescent="0.35">
      <c r="B449" s="38"/>
    </row>
    <row r="450" spans="2:2" x14ac:dyDescent="0.35">
      <c r="B450" s="38"/>
    </row>
    <row r="451" spans="2:2" x14ac:dyDescent="0.35">
      <c r="B451" s="38"/>
    </row>
    <row r="452" spans="2:2" x14ac:dyDescent="0.35">
      <c r="B452" s="38"/>
    </row>
    <row r="453" spans="2:2" x14ac:dyDescent="0.35">
      <c r="B453" s="38"/>
    </row>
    <row r="454" spans="2:2" x14ac:dyDescent="0.35">
      <c r="B454" s="38"/>
    </row>
    <row r="455" spans="2:2" x14ac:dyDescent="0.35">
      <c r="B455" s="38"/>
    </row>
    <row r="456" spans="2:2" x14ac:dyDescent="0.35">
      <c r="B456" s="38"/>
    </row>
    <row r="457" spans="2:2" x14ac:dyDescent="0.35">
      <c r="B457" s="38"/>
    </row>
    <row r="458" spans="2:2" x14ac:dyDescent="0.35">
      <c r="B458" s="38"/>
    </row>
    <row r="459" spans="2:2" x14ac:dyDescent="0.35">
      <c r="B459" s="38"/>
    </row>
    <row r="460" spans="2:2" x14ac:dyDescent="0.35">
      <c r="B460" s="38"/>
    </row>
    <row r="461" spans="2:2" x14ac:dyDescent="0.35">
      <c r="B461" s="38"/>
    </row>
    <row r="462" spans="2:2" x14ac:dyDescent="0.35">
      <c r="B462" s="38"/>
    </row>
    <row r="463" spans="2:2" x14ac:dyDescent="0.35">
      <c r="B463" s="38"/>
    </row>
    <row r="464" spans="2:2" x14ac:dyDescent="0.35">
      <c r="B464" s="38"/>
    </row>
    <row r="465" spans="2:2" x14ac:dyDescent="0.35">
      <c r="B465" s="38"/>
    </row>
    <row r="466" spans="2:2" x14ac:dyDescent="0.35">
      <c r="B466" s="38"/>
    </row>
    <row r="467" spans="2:2" x14ac:dyDescent="0.35">
      <c r="B467" s="38"/>
    </row>
    <row r="468" spans="2:2" x14ac:dyDescent="0.35">
      <c r="B468" s="38"/>
    </row>
    <row r="469" spans="2:2" x14ac:dyDescent="0.35">
      <c r="B469" s="38"/>
    </row>
    <row r="470" spans="2:2" x14ac:dyDescent="0.35">
      <c r="B470" s="38"/>
    </row>
    <row r="471" spans="2:2" x14ac:dyDescent="0.35">
      <c r="B471" s="38"/>
    </row>
    <row r="472" spans="2:2" x14ac:dyDescent="0.35">
      <c r="B472" s="38"/>
    </row>
    <row r="473" spans="2:2" x14ac:dyDescent="0.35">
      <c r="B473" s="38"/>
    </row>
    <row r="474" spans="2:2" x14ac:dyDescent="0.35">
      <c r="B474" s="38"/>
    </row>
    <row r="475" spans="2:2" x14ac:dyDescent="0.35">
      <c r="B475" s="38"/>
    </row>
    <row r="476" spans="2:2" x14ac:dyDescent="0.35">
      <c r="B476" s="38"/>
    </row>
    <row r="477" spans="2:2" x14ac:dyDescent="0.35">
      <c r="B477" s="38"/>
    </row>
    <row r="478" spans="2:2" x14ac:dyDescent="0.35">
      <c r="B478" s="38"/>
    </row>
    <row r="479" spans="2:2" x14ac:dyDescent="0.35">
      <c r="B479" s="38"/>
    </row>
    <row r="480" spans="2:2" x14ac:dyDescent="0.35">
      <c r="B480" s="38"/>
    </row>
    <row r="481" spans="2:2" x14ac:dyDescent="0.35">
      <c r="B481" s="38"/>
    </row>
    <row r="482" spans="2:2" x14ac:dyDescent="0.35">
      <c r="B482" s="38"/>
    </row>
    <row r="483" spans="2:2" x14ac:dyDescent="0.35">
      <c r="B483" s="38"/>
    </row>
    <row r="484" spans="2:2" x14ac:dyDescent="0.35">
      <c r="B484" s="38"/>
    </row>
    <row r="485" spans="2:2" x14ac:dyDescent="0.35">
      <c r="B485" s="38"/>
    </row>
    <row r="486" spans="2:2" x14ac:dyDescent="0.35">
      <c r="B486" s="38"/>
    </row>
    <row r="487" spans="2:2" x14ac:dyDescent="0.35">
      <c r="B487" s="38"/>
    </row>
    <row r="488" spans="2:2" x14ac:dyDescent="0.35">
      <c r="B488" s="38"/>
    </row>
    <row r="489" spans="2:2" x14ac:dyDescent="0.35">
      <c r="B489" s="38"/>
    </row>
    <row r="490" spans="2:2" x14ac:dyDescent="0.35">
      <c r="B490" s="38"/>
    </row>
    <row r="491" spans="2:2" x14ac:dyDescent="0.35">
      <c r="B491" s="38"/>
    </row>
    <row r="492" spans="2:2" x14ac:dyDescent="0.35">
      <c r="B492" s="38"/>
    </row>
    <row r="493" spans="2:2" x14ac:dyDescent="0.35">
      <c r="B493" s="38"/>
    </row>
    <row r="494" spans="2:2" x14ac:dyDescent="0.35">
      <c r="B494" s="38"/>
    </row>
    <row r="495" spans="2:2" x14ac:dyDescent="0.35">
      <c r="B495" s="38"/>
    </row>
    <row r="496" spans="2:2" x14ac:dyDescent="0.35">
      <c r="B496" s="38"/>
    </row>
    <row r="497" spans="2:2" x14ac:dyDescent="0.35">
      <c r="B497" s="38"/>
    </row>
    <row r="498" spans="2:2" x14ac:dyDescent="0.35">
      <c r="B498" s="38"/>
    </row>
    <row r="499" spans="2:2" x14ac:dyDescent="0.35">
      <c r="B499" s="38"/>
    </row>
    <row r="500" spans="2:2" x14ac:dyDescent="0.35">
      <c r="B500" s="38"/>
    </row>
    <row r="501" spans="2:2" x14ac:dyDescent="0.35">
      <c r="B501" s="38"/>
    </row>
    <row r="502" spans="2:2" x14ac:dyDescent="0.35">
      <c r="B502" s="38"/>
    </row>
    <row r="503" spans="2:2" x14ac:dyDescent="0.35">
      <c r="B503" s="38"/>
    </row>
    <row r="504" spans="2:2" x14ac:dyDescent="0.35">
      <c r="B504" s="38"/>
    </row>
    <row r="505" spans="2:2" x14ac:dyDescent="0.35">
      <c r="B505" s="38"/>
    </row>
    <row r="506" spans="2:2" x14ac:dyDescent="0.35">
      <c r="B506" s="38"/>
    </row>
    <row r="507" spans="2:2" x14ac:dyDescent="0.35">
      <c r="B507" s="38"/>
    </row>
    <row r="508" spans="2:2" x14ac:dyDescent="0.35">
      <c r="B508" s="38"/>
    </row>
    <row r="509" spans="2:2" x14ac:dyDescent="0.35">
      <c r="B509" s="38"/>
    </row>
    <row r="510" spans="2:2" x14ac:dyDescent="0.35">
      <c r="B510" s="38"/>
    </row>
    <row r="511" spans="2:2" x14ac:dyDescent="0.35">
      <c r="B511" s="38"/>
    </row>
    <row r="512" spans="2:2" x14ac:dyDescent="0.35">
      <c r="B512" s="38"/>
    </row>
    <row r="513" spans="2:2" x14ac:dyDescent="0.35">
      <c r="B513" s="38"/>
    </row>
    <row r="514" spans="2:2" x14ac:dyDescent="0.35">
      <c r="B514" s="38"/>
    </row>
    <row r="515" spans="2:2" x14ac:dyDescent="0.35">
      <c r="B515" s="38"/>
    </row>
    <row r="516" spans="2:2" x14ac:dyDescent="0.35">
      <c r="B516" s="38"/>
    </row>
    <row r="517" spans="2:2" x14ac:dyDescent="0.35">
      <c r="B517" s="38"/>
    </row>
    <row r="518" spans="2:2" x14ac:dyDescent="0.35">
      <c r="B518" s="38"/>
    </row>
    <row r="519" spans="2:2" x14ac:dyDescent="0.35">
      <c r="B519" s="38"/>
    </row>
    <row r="520" spans="2:2" x14ac:dyDescent="0.35">
      <c r="B520" s="38"/>
    </row>
    <row r="521" spans="2:2" x14ac:dyDescent="0.35">
      <c r="B521" s="38"/>
    </row>
    <row r="522" spans="2:2" x14ac:dyDescent="0.35">
      <c r="B522" s="38"/>
    </row>
    <row r="523" spans="2:2" x14ac:dyDescent="0.35">
      <c r="B523" s="38"/>
    </row>
    <row r="524" spans="2:2" x14ac:dyDescent="0.35">
      <c r="B524" s="38"/>
    </row>
    <row r="525" spans="2:2" x14ac:dyDescent="0.35">
      <c r="B525" s="38"/>
    </row>
    <row r="526" spans="2:2" x14ac:dyDescent="0.35">
      <c r="B526" s="38"/>
    </row>
    <row r="527" spans="2:2" x14ac:dyDescent="0.35">
      <c r="B527" s="38"/>
    </row>
    <row r="528" spans="2:2" x14ac:dyDescent="0.35">
      <c r="B528" s="38"/>
    </row>
    <row r="529" spans="2:2" x14ac:dyDescent="0.35">
      <c r="B529" s="38"/>
    </row>
    <row r="530" spans="2:2" x14ac:dyDescent="0.35">
      <c r="B530" s="38"/>
    </row>
    <row r="531" spans="2:2" x14ac:dyDescent="0.35">
      <c r="B531" s="38"/>
    </row>
    <row r="532" spans="2:2" x14ac:dyDescent="0.35">
      <c r="B532" s="38"/>
    </row>
    <row r="533" spans="2:2" x14ac:dyDescent="0.35">
      <c r="B533" s="38"/>
    </row>
    <row r="534" spans="2:2" x14ac:dyDescent="0.35">
      <c r="B534" s="38"/>
    </row>
    <row r="535" spans="2:2" x14ac:dyDescent="0.35">
      <c r="B535" s="38"/>
    </row>
    <row r="536" spans="2:2" x14ac:dyDescent="0.35">
      <c r="B536" s="38"/>
    </row>
    <row r="537" spans="2:2" x14ac:dyDescent="0.35">
      <c r="B537" s="38"/>
    </row>
    <row r="538" spans="2:2" x14ac:dyDescent="0.35">
      <c r="B538" s="38"/>
    </row>
    <row r="539" spans="2:2" x14ac:dyDescent="0.35">
      <c r="B539" s="38"/>
    </row>
    <row r="540" spans="2:2" x14ac:dyDescent="0.35">
      <c r="B540" s="38"/>
    </row>
    <row r="541" spans="2:2" x14ac:dyDescent="0.35">
      <c r="B541" s="38"/>
    </row>
    <row r="542" spans="2:2" x14ac:dyDescent="0.35">
      <c r="B542" s="38"/>
    </row>
    <row r="543" spans="2:2" x14ac:dyDescent="0.35">
      <c r="B543" s="38"/>
    </row>
    <row r="544" spans="2:2" x14ac:dyDescent="0.35">
      <c r="B544" s="38"/>
    </row>
    <row r="545" spans="2:2" x14ac:dyDescent="0.35">
      <c r="B545" s="38"/>
    </row>
    <row r="546" spans="2:2" x14ac:dyDescent="0.35">
      <c r="B546" s="38"/>
    </row>
    <row r="547" spans="2:2" x14ac:dyDescent="0.35">
      <c r="B547" s="38"/>
    </row>
    <row r="548" spans="2:2" x14ac:dyDescent="0.35">
      <c r="B548" s="38"/>
    </row>
    <row r="549" spans="2:2" x14ac:dyDescent="0.35">
      <c r="B549" s="38"/>
    </row>
    <row r="550" spans="2:2" x14ac:dyDescent="0.35">
      <c r="B550" s="38"/>
    </row>
    <row r="551" spans="2:2" x14ac:dyDescent="0.35">
      <c r="B551" s="38"/>
    </row>
    <row r="552" spans="2:2" x14ac:dyDescent="0.35">
      <c r="B552" s="38"/>
    </row>
    <row r="553" spans="2:2" x14ac:dyDescent="0.35">
      <c r="B553" s="38"/>
    </row>
    <row r="554" spans="2:2" x14ac:dyDescent="0.35">
      <c r="B554" s="38"/>
    </row>
    <row r="555" spans="2:2" x14ac:dyDescent="0.35">
      <c r="B555" s="38"/>
    </row>
    <row r="556" spans="2:2" x14ac:dyDescent="0.35">
      <c r="B556" s="38"/>
    </row>
    <row r="557" spans="2:2" x14ac:dyDescent="0.35">
      <c r="B557" s="38"/>
    </row>
    <row r="558" spans="2:2" x14ac:dyDescent="0.35">
      <c r="B558" s="38"/>
    </row>
    <row r="559" spans="2:2" x14ac:dyDescent="0.35">
      <c r="B559" s="38"/>
    </row>
    <row r="560" spans="2:2" x14ac:dyDescent="0.35">
      <c r="B560" s="38"/>
    </row>
    <row r="561" spans="2:2" x14ac:dyDescent="0.35">
      <c r="B561" s="38"/>
    </row>
    <row r="562" spans="2:2" x14ac:dyDescent="0.35">
      <c r="B562" s="38"/>
    </row>
    <row r="563" spans="2:2" x14ac:dyDescent="0.35">
      <c r="B563" s="38"/>
    </row>
    <row r="564" spans="2:2" x14ac:dyDescent="0.35">
      <c r="B564" s="38"/>
    </row>
    <row r="565" spans="2:2" x14ac:dyDescent="0.35">
      <c r="B565" s="38"/>
    </row>
    <row r="566" spans="2:2" x14ac:dyDescent="0.35">
      <c r="B566" s="38"/>
    </row>
    <row r="567" spans="2:2" x14ac:dyDescent="0.35">
      <c r="B567" s="38"/>
    </row>
    <row r="568" spans="2:2" x14ac:dyDescent="0.35">
      <c r="B568" s="38"/>
    </row>
    <row r="569" spans="2:2" x14ac:dyDescent="0.35">
      <c r="B569" s="38"/>
    </row>
    <row r="570" spans="2:2" x14ac:dyDescent="0.35">
      <c r="B570" s="38"/>
    </row>
    <row r="571" spans="2:2" x14ac:dyDescent="0.35">
      <c r="B571" s="38"/>
    </row>
    <row r="572" spans="2:2" x14ac:dyDescent="0.35">
      <c r="B572" s="38"/>
    </row>
    <row r="573" spans="2:2" x14ac:dyDescent="0.35">
      <c r="B573" s="38"/>
    </row>
    <row r="574" spans="2:2" x14ac:dyDescent="0.35">
      <c r="B574" s="38"/>
    </row>
    <row r="575" spans="2:2" x14ac:dyDescent="0.35">
      <c r="B575" s="38"/>
    </row>
    <row r="576" spans="2:2" x14ac:dyDescent="0.35">
      <c r="B576" s="38"/>
    </row>
    <row r="577" spans="2:2" x14ac:dyDescent="0.35">
      <c r="B577" s="38"/>
    </row>
    <row r="578" spans="2:2" x14ac:dyDescent="0.35">
      <c r="B578" s="38"/>
    </row>
    <row r="579" spans="2:2" x14ac:dyDescent="0.35">
      <c r="B579" s="38"/>
    </row>
    <row r="580" spans="2:2" x14ac:dyDescent="0.35">
      <c r="B580" s="38"/>
    </row>
    <row r="581" spans="2:2" x14ac:dyDescent="0.35">
      <c r="B581" s="38"/>
    </row>
    <row r="582" spans="2:2" x14ac:dyDescent="0.35">
      <c r="B582" s="38"/>
    </row>
    <row r="583" spans="2:2" x14ac:dyDescent="0.35">
      <c r="B583" s="38"/>
    </row>
    <row r="584" spans="2:2" x14ac:dyDescent="0.35">
      <c r="B584" s="38"/>
    </row>
    <row r="585" spans="2:2" x14ac:dyDescent="0.35">
      <c r="B585" s="38"/>
    </row>
    <row r="586" spans="2:2" x14ac:dyDescent="0.35">
      <c r="B586" s="38"/>
    </row>
    <row r="587" spans="2:2" x14ac:dyDescent="0.35">
      <c r="B587" s="38"/>
    </row>
    <row r="588" spans="2:2" x14ac:dyDescent="0.35">
      <c r="B588" s="38"/>
    </row>
    <row r="589" spans="2:2" x14ac:dyDescent="0.35">
      <c r="B589" s="38"/>
    </row>
    <row r="590" spans="2:2" x14ac:dyDescent="0.35">
      <c r="B590" s="38"/>
    </row>
    <row r="591" spans="2:2" x14ac:dyDescent="0.35">
      <c r="B591" s="38"/>
    </row>
    <row r="592" spans="2:2" x14ac:dyDescent="0.35">
      <c r="B592" s="38"/>
    </row>
    <row r="593" spans="2:2" x14ac:dyDescent="0.35">
      <c r="B593" s="38"/>
    </row>
    <row r="594" spans="2:2" x14ac:dyDescent="0.35">
      <c r="B594" s="38"/>
    </row>
    <row r="595" spans="2:2" x14ac:dyDescent="0.35">
      <c r="B595" s="38"/>
    </row>
    <row r="596" spans="2:2" x14ac:dyDescent="0.35">
      <c r="B596" s="38"/>
    </row>
    <row r="597" spans="2:2" x14ac:dyDescent="0.35">
      <c r="B597" s="38"/>
    </row>
    <row r="598" spans="2:2" x14ac:dyDescent="0.35">
      <c r="B598" s="38"/>
    </row>
    <row r="599" spans="2:2" x14ac:dyDescent="0.35">
      <c r="B599" s="38"/>
    </row>
    <row r="600" spans="2:2" x14ac:dyDescent="0.35">
      <c r="B600" s="38"/>
    </row>
    <row r="601" spans="2:2" x14ac:dyDescent="0.35">
      <c r="B601" s="38"/>
    </row>
    <row r="602" spans="2:2" x14ac:dyDescent="0.35">
      <c r="B602" s="38"/>
    </row>
    <row r="603" spans="2:2" x14ac:dyDescent="0.35">
      <c r="B603" s="38"/>
    </row>
    <row r="604" spans="2:2" x14ac:dyDescent="0.35">
      <c r="B604" s="38"/>
    </row>
    <row r="605" spans="2:2" x14ac:dyDescent="0.35">
      <c r="B605" s="38"/>
    </row>
    <row r="606" spans="2:2" x14ac:dyDescent="0.35">
      <c r="B606" s="38"/>
    </row>
    <row r="607" spans="2:2" x14ac:dyDescent="0.35">
      <c r="B607" s="38"/>
    </row>
    <row r="608" spans="2:2" x14ac:dyDescent="0.35">
      <c r="B608" s="38"/>
    </row>
    <row r="609" spans="2:2" x14ac:dyDescent="0.35">
      <c r="B609" s="38"/>
    </row>
    <row r="610" spans="2:2" x14ac:dyDescent="0.35">
      <c r="B610" s="38"/>
    </row>
    <row r="611" spans="2:2" x14ac:dyDescent="0.35">
      <c r="B611" s="38"/>
    </row>
    <row r="612" spans="2:2" x14ac:dyDescent="0.35">
      <c r="B612" s="38"/>
    </row>
    <row r="613" spans="2:2" x14ac:dyDescent="0.35">
      <c r="B613" s="38"/>
    </row>
    <row r="614" spans="2:2" x14ac:dyDescent="0.35">
      <c r="B614" s="38"/>
    </row>
    <row r="615" spans="2:2" x14ac:dyDescent="0.35">
      <c r="B615" s="38"/>
    </row>
    <row r="616" spans="2:2" x14ac:dyDescent="0.35">
      <c r="B616" s="38"/>
    </row>
    <row r="617" spans="2:2" x14ac:dyDescent="0.35">
      <c r="B617" s="38"/>
    </row>
    <row r="618" spans="2:2" x14ac:dyDescent="0.35">
      <c r="B618" s="38"/>
    </row>
    <row r="619" spans="2:2" x14ac:dyDescent="0.35">
      <c r="B619" s="38"/>
    </row>
    <row r="620" spans="2:2" x14ac:dyDescent="0.35">
      <c r="B620" s="38"/>
    </row>
    <row r="621" spans="2:2" x14ac:dyDescent="0.35">
      <c r="B621" s="38"/>
    </row>
    <row r="622" spans="2:2" x14ac:dyDescent="0.35">
      <c r="B622" s="38"/>
    </row>
    <row r="623" spans="2:2" x14ac:dyDescent="0.35">
      <c r="B623" s="38"/>
    </row>
    <row r="624" spans="2:2" x14ac:dyDescent="0.35">
      <c r="B624" s="38"/>
    </row>
    <row r="625" spans="2:2" x14ac:dyDescent="0.35">
      <c r="B625" s="38"/>
    </row>
    <row r="626" spans="2:2" x14ac:dyDescent="0.35">
      <c r="B626" s="38"/>
    </row>
    <row r="627" spans="2:2" x14ac:dyDescent="0.35">
      <c r="B627" s="38"/>
    </row>
    <row r="628" spans="2:2" x14ac:dyDescent="0.35">
      <c r="B628" s="38"/>
    </row>
    <row r="629" spans="2:2" x14ac:dyDescent="0.35">
      <c r="B629" s="38"/>
    </row>
    <row r="630" spans="2:2" x14ac:dyDescent="0.35">
      <c r="B630" s="38"/>
    </row>
    <row r="631" spans="2:2" x14ac:dyDescent="0.35">
      <c r="B631" s="38"/>
    </row>
    <row r="632" spans="2:2" x14ac:dyDescent="0.35">
      <c r="B632" s="38"/>
    </row>
    <row r="633" spans="2:2" x14ac:dyDescent="0.35">
      <c r="B633" s="38"/>
    </row>
    <row r="634" spans="2:2" x14ac:dyDescent="0.35">
      <c r="B634" s="38"/>
    </row>
    <row r="635" spans="2:2" x14ac:dyDescent="0.35">
      <c r="B635" s="38"/>
    </row>
    <row r="636" spans="2:2" x14ac:dyDescent="0.35">
      <c r="B636" s="38"/>
    </row>
    <row r="637" spans="2:2" x14ac:dyDescent="0.35">
      <c r="B637" s="38"/>
    </row>
    <row r="638" spans="2:2" x14ac:dyDescent="0.35">
      <c r="B638" s="38"/>
    </row>
    <row r="639" spans="2:2" x14ac:dyDescent="0.35">
      <c r="B639" s="38"/>
    </row>
    <row r="640" spans="2:2" x14ac:dyDescent="0.35">
      <c r="B640" s="38"/>
    </row>
    <row r="641" spans="2:2" x14ac:dyDescent="0.35">
      <c r="B641" s="38"/>
    </row>
    <row r="642" spans="2:2" x14ac:dyDescent="0.35">
      <c r="B642" s="38"/>
    </row>
    <row r="643" spans="2:2" x14ac:dyDescent="0.35">
      <c r="B643" s="38"/>
    </row>
    <row r="644" spans="2:2" x14ac:dyDescent="0.35">
      <c r="B644" s="38"/>
    </row>
    <row r="645" spans="2:2" x14ac:dyDescent="0.35">
      <c r="B645" s="38"/>
    </row>
    <row r="646" spans="2:2" x14ac:dyDescent="0.35">
      <c r="B646" s="38"/>
    </row>
    <row r="647" spans="2:2" x14ac:dyDescent="0.35">
      <c r="B647" s="38"/>
    </row>
    <row r="648" spans="2:2" x14ac:dyDescent="0.35">
      <c r="B648" s="38"/>
    </row>
    <row r="649" spans="2:2" x14ac:dyDescent="0.35">
      <c r="B649" s="38"/>
    </row>
    <row r="650" spans="2:2" x14ac:dyDescent="0.35">
      <c r="B650" s="38"/>
    </row>
    <row r="651" spans="2:2" x14ac:dyDescent="0.35">
      <c r="B651" s="38"/>
    </row>
    <row r="652" spans="2:2" x14ac:dyDescent="0.35">
      <c r="B652" s="38"/>
    </row>
    <row r="653" spans="2:2" x14ac:dyDescent="0.35">
      <c r="B653" s="38"/>
    </row>
    <row r="654" spans="2:2" x14ac:dyDescent="0.35">
      <c r="B654" s="38"/>
    </row>
    <row r="655" spans="2:2" x14ac:dyDescent="0.35">
      <c r="B655" s="38"/>
    </row>
    <row r="656" spans="2:2" x14ac:dyDescent="0.35">
      <c r="B656" s="38"/>
    </row>
    <row r="657" spans="2:2" x14ac:dyDescent="0.35">
      <c r="B657" s="38"/>
    </row>
    <row r="658" spans="2:2" x14ac:dyDescent="0.35">
      <c r="B658" s="38"/>
    </row>
    <row r="659" spans="2:2" x14ac:dyDescent="0.35">
      <c r="B659" s="38"/>
    </row>
    <row r="660" spans="2:2" x14ac:dyDescent="0.35">
      <c r="B660" s="38"/>
    </row>
    <row r="661" spans="2:2" x14ac:dyDescent="0.35">
      <c r="B661" s="38"/>
    </row>
    <row r="662" spans="2:2" x14ac:dyDescent="0.35">
      <c r="B662" s="38"/>
    </row>
    <row r="663" spans="2:2" x14ac:dyDescent="0.35">
      <c r="B663" s="38"/>
    </row>
    <row r="664" spans="2:2" x14ac:dyDescent="0.35">
      <c r="B664" s="38"/>
    </row>
    <row r="665" spans="2:2" x14ac:dyDescent="0.35">
      <c r="B665" s="38"/>
    </row>
    <row r="666" spans="2:2" x14ac:dyDescent="0.35">
      <c r="B666" s="38"/>
    </row>
    <row r="667" spans="2:2" x14ac:dyDescent="0.35">
      <c r="B667" s="38"/>
    </row>
    <row r="668" spans="2:2" x14ac:dyDescent="0.35">
      <c r="B668" s="38"/>
    </row>
    <row r="669" spans="2:2" x14ac:dyDescent="0.35">
      <c r="B669" s="38"/>
    </row>
    <row r="670" spans="2:2" x14ac:dyDescent="0.35">
      <c r="B670" s="38"/>
    </row>
    <row r="671" spans="2:2" x14ac:dyDescent="0.35">
      <c r="B671" s="38"/>
    </row>
    <row r="672" spans="2:2" x14ac:dyDescent="0.35">
      <c r="B672" s="38"/>
    </row>
    <row r="673" spans="2:2" x14ac:dyDescent="0.35">
      <c r="B673" s="38"/>
    </row>
    <row r="674" spans="2:2" x14ac:dyDescent="0.35">
      <c r="B674" s="38"/>
    </row>
    <row r="675" spans="2:2" x14ac:dyDescent="0.35">
      <c r="B675" s="38"/>
    </row>
    <row r="676" spans="2:2" x14ac:dyDescent="0.35">
      <c r="B676" s="38"/>
    </row>
    <row r="677" spans="2:2" x14ac:dyDescent="0.35">
      <c r="B677" s="38"/>
    </row>
    <row r="678" spans="2:2" x14ac:dyDescent="0.35">
      <c r="B678" s="38"/>
    </row>
    <row r="679" spans="2:2" x14ac:dyDescent="0.35">
      <c r="B679" s="38"/>
    </row>
    <row r="680" spans="2:2" x14ac:dyDescent="0.35">
      <c r="B680" s="38"/>
    </row>
    <row r="681" spans="2:2" x14ac:dyDescent="0.35">
      <c r="B681" s="38"/>
    </row>
    <row r="682" spans="2:2" x14ac:dyDescent="0.35">
      <c r="B682" s="38"/>
    </row>
    <row r="683" spans="2:2" x14ac:dyDescent="0.35">
      <c r="B683" s="38"/>
    </row>
    <row r="684" spans="2:2" x14ac:dyDescent="0.35">
      <c r="B684" s="38"/>
    </row>
    <row r="685" spans="2:2" x14ac:dyDescent="0.35">
      <c r="B685" s="38"/>
    </row>
    <row r="686" spans="2:2" x14ac:dyDescent="0.35">
      <c r="B686" s="38"/>
    </row>
    <row r="687" spans="2:2" x14ac:dyDescent="0.35">
      <c r="B687" s="38"/>
    </row>
    <row r="688" spans="2:2" x14ac:dyDescent="0.35">
      <c r="B688" s="38"/>
    </row>
    <row r="689" spans="2:2" x14ac:dyDescent="0.35">
      <c r="B689" s="38"/>
    </row>
    <row r="690" spans="2:2" x14ac:dyDescent="0.35">
      <c r="B690" s="38"/>
    </row>
    <row r="691" spans="2:2" x14ac:dyDescent="0.35">
      <c r="B691" s="38"/>
    </row>
    <row r="692" spans="2:2" x14ac:dyDescent="0.35">
      <c r="B692" s="38"/>
    </row>
    <row r="693" spans="2:2" x14ac:dyDescent="0.35">
      <c r="B693" s="38"/>
    </row>
    <row r="694" spans="2:2" x14ac:dyDescent="0.35">
      <c r="B694" s="38"/>
    </row>
    <row r="695" spans="2:2" x14ac:dyDescent="0.35">
      <c r="B695" s="38"/>
    </row>
    <row r="696" spans="2:2" x14ac:dyDescent="0.35">
      <c r="B696" s="38"/>
    </row>
    <row r="697" spans="2:2" x14ac:dyDescent="0.35">
      <c r="B697" s="38"/>
    </row>
    <row r="698" spans="2:2" x14ac:dyDescent="0.35">
      <c r="B698" s="38"/>
    </row>
    <row r="699" spans="2:2" x14ac:dyDescent="0.35">
      <c r="B699" s="38"/>
    </row>
    <row r="700" spans="2:2" x14ac:dyDescent="0.35">
      <c r="B700" s="38"/>
    </row>
    <row r="701" spans="2:2" x14ac:dyDescent="0.35">
      <c r="B701" s="38"/>
    </row>
    <row r="702" spans="2:2" x14ac:dyDescent="0.35">
      <c r="B702" s="38"/>
    </row>
    <row r="703" spans="2:2" x14ac:dyDescent="0.35">
      <c r="B703" s="38"/>
    </row>
    <row r="704" spans="2:2" x14ac:dyDescent="0.35">
      <c r="B704" s="38"/>
    </row>
    <row r="705" spans="2:2" x14ac:dyDescent="0.35">
      <c r="B705" s="38"/>
    </row>
    <row r="706" spans="2:2" x14ac:dyDescent="0.35">
      <c r="B706" s="38"/>
    </row>
    <row r="707" spans="2:2" x14ac:dyDescent="0.35">
      <c r="B707" s="38"/>
    </row>
    <row r="708" spans="2:2" x14ac:dyDescent="0.35">
      <c r="B708" s="38"/>
    </row>
    <row r="709" spans="2:2" x14ac:dyDescent="0.35">
      <c r="B709" s="38"/>
    </row>
    <row r="710" spans="2:2" x14ac:dyDescent="0.35">
      <c r="B710" s="38"/>
    </row>
    <row r="711" spans="2:2" x14ac:dyDescent="0.35">
      <c r="B711" s="38"/>
    </row>
    <row r="712" spans="2:2" x14ac:dyDescent="0.35">
      <c r="B712" s="38"/>
    </row>
    <row r="713" spans="2:2" x14ac:dyDescent="0.35">
      <c r="B713" s="38"/>
    </row>
    <row r="714" spans="2:2" x14ac:dyDescent="0.35">
      <c r="B714" s="38"/>
    </row>
    <row r="715" spans="2:2" x14ac:dyDescent="0.35">
      <c r="B715" s="38"/>
    </row>
    <row r="716" spans="2:2" x14ac:dyDescent="0.35">
      <c r="B716" s="38"/>
    </row>
    <row r="717" spans="2:2" x14ac:dyDescent="0.35">
      <c r="B717" s="38"/>
    </row>
    <row r="718" spans="2:2" x14ac:dyDescent="0.35">
      <c r="B718" s="38"/>
    </row>
    <row r="719" spans="2:2" x14ac:dyDescent="0.35">
      <c r="B719" s="38"/>
    </row>
    <row r="720" spans="2:2" x14ac:dyDescent="0.35">
      <c r="B720" s="38"/>
    </row>
    <row r="721" spans="2:2" x14ac:dyDescent="0.35">
      <c r="B721" s="38"/>
    </row>
    <row r="722" spans="2:2" x14ac:dyDescent="0.35">
      <c r="B722" s="38"/>
    </row>
    <row r="723" spans="2:2" x14ac:dyDescent="0.35">
      <c r="B723" s="38"/>
    </row>
    <row r="724" spans="2:2" x14ac:dyDescent="0.35">
      <c r="B724" s="38"/>
    </row>
    <row r="725" spans="2:2" x14ac:dyDescent="0.35">
      <c r="B725" s="38"/>
    </row>
    <row r="726" spans="2:2" x14ac:dyDescent="0.35">
      <c r="B726" s="38"/>
    </row>
    <row r="727" spans="2:2" x14ac:dyDescent="0.35">
      <c r="B727" s="38"/>
    </row>
    <row r="728" spans="2:2" x14ac:dyDescent="0.35">
      <c r="B728" s="38"/>
    </row>
    <row r="729" spans="2:2" x14ac:dyDescent="0.35">
      <c r="B729" s="38"/>
    </row>
    <row r="730" spans="2:2" x14ac:dyDescent="0.35">
      <c r="B730" s="38"/>
    </row>
    <row r="731" spans="2:2" x14ac:dyDescent="0.35">
      <c r="B731" s="38"/>
    </row>
    <row r="732" spans="2:2" x14ac:dyDescent="0.35">
      <c r="B732" s="38"/>
    </row>
    <row r="733" spans="2:2" x14ac:dyDescent="0.35">
      <c r="B733" s="38"/>
    </row>
    <row r="734" spans="2:2" x14ac:dyDescent="0.35">
      <c r="B734" s="38"/>
    </row>
    <row r="735" spans="2:2" x14ac:dyDescent="0.35">
      <c r="B735" s="38"/>
    </row>
    <row r="736" spans="2:2" x14ac:dyDescent="0.35">
      <c r="B736" s="38"/>
    </row>
    <row r="737" spans="2:2" x14ac:dyDescent="0.35">
      <c r="B737" s="38"/>
    </row>
    <row r="738" spans="2:2" x14ac:dyDescent="0.35">
      <c r="B738" s="38"/>
    </row>
    <row r="739" spans="2:2" x14ac:dyDescent="0.35">
      <c r="B739" s="38"/>
    </row>
    <row r="740" spans="2:2" x14ac:dyDescent="0.35">
      <c r="B740" s="38"/>
    </row>
    <row r="741" spans="2:2" x14ac:dyDescent="0.35">
      <c r="B741" s="38"/>
    </row>
    <row r="742" spans="2:2" x14ac:dyDescent="0.35">
      <c r="B742" s="38"/>
    </row>
    <row r="743" spans="2:2" x14ac:dyDescent="0.35">
      <c r="B743" s="38"/>
    </row>
    <row r="744" spans="2:2" x14ac:dyDescent="0.35">
      <c r="B744" s="38"/>
    </row>
    <row r="745" spans="2:2" x14ac:dyDescent="0.35">
      <c r="B745" s="38"/>
    </row>
    <row r="746" spans="2:2" x14ac:dyDescent="0.35">
      <c r="B746" s="38"/>
    </row>
    <row r="747" spans="2:2" x14ac:dyDescent="0.35">
      <c r="B747" s="38"/>
    </row>
    <row r="748" spans="2:2" x14ac:dyDescent="0.35">
      <c r="B748" s="38"/>
    </row>
    <row r="749" spans="2:2" x14ac:dyDescent="0.35">
      <c r="B749" s="38"/>
    </row>
    <row r="750" spans="2:2" x14ac:dyDescent="0.35">
      <c r="B750" s="38"/>
    </row>
    <row r="751" spans="2:2" x14ac:dyDescent="0.35">
      <c r="B751" s="38"/>
    </row>
    <row r="752" spans="2:2" x14ac:dyDescent="0.35">
      <c r="B752" s="38"/>
    </row>
    <row r="753" spans="2:2" x14ac:dyDescent="0.35">
      <c r="B753" s="38"/>
    </row>
    <row r="754" spans="2:2" x14ac:dyDescent="0.35">
      <c r="B754" s="38"/>
    </row>
    <row r="755" spans="2:2" x14ac:dyDescent="0.35">
      <c r="B755" s="38"/>
    </row>
    <row r="756" spans="2:2" x14ac:dyDescent="0.35">
      <c r="B756" s="38"/>
    </row>
    <row r="757" spans="2:2" x14ac:dyDescent="0.35">
      <c r="B757" s="38"/>
    </row>
    <row r="758" spans="2:2" x14ac:dyDescent="0.35">
      <c r="B758" s="38"/>
    </row>
    <row r="759" spans="2:2" x14ac:dyDescent="0.35">
      <c r="B759" s="38"/>
    </row>
    <row r="760" spans="2:2" x14ac:dyDescent="0.35">
      <c r="B760" s="38"/>
    </row>
    <row r="761" spans="2:2" x14ac:dyDescent="0.35">
      <c r="B761" s="38"/>
    </row>
    <row r="762" spans="2:2" x14ac:dyDescent="0.35">
      <c r="B762" s="38"/>
    </row>
    <row r="763" spans="2:2" x14ac:dyDescent="0.35">
      <c r="B763" s="38"/>
    </row>
    <row r="764" spans="2:2" x14ac:dyDescent="0.35">
      <c r="B764" s="38"/>
    </row>
    <row r="765" spans="2:2" x14ac:dyDescent="0.35">
      <c r="B765" s="38"/>
    </row>
    <row r="766" spans="2:2" x14ac:dyDescent="0.35">
      <c r="B766" s="38"/>
    </row>
    <row r="767" spans="2:2" x14ac:dyDescent="0.35">
      <c r="B767" s="38"/>
    </row>
    <row r="768" spans="2:2" x14ac:dyDescent="0.35">
      <c r="B768" s="38"/>
    </row>
    <row r="769" spans="2:2" x14ac:dyDescent="0.35">
      <c r="B769" s="38"/>
    </row>
    <row r="770" spans="2:2" x14ac:dyDescent="0.35">
      <c r="B770" s="38"/>
    </row>
    <row r="771" spans="2:2" x14ac:dyDescent="0.35">
      <c r="B771" s="38"/>
    </row>
    <row r="772" spans="2:2" x14ac:dyDescent="0.35">
      <c r="B772" s="38"/>
    </row>
    <row r="773" spans="2:2" x14ac:dyDescent="0.35">
      <c r="B773" s="38"/>
    </row>
    <row r="774" spans="2:2" x14ac:dyDescent="0.35">
      <c r="B774" s="38"/>
    </row>
    <row r="775" spans="2:2" x14ac:dyDescent="0.35">
      <c r="B775" s="38"/>
    </row>
    <row r="776" spans="2:2" x14ac:dyDescent="0.35">
      <c r="B776" s="38"/>
    </row>
    <row r="777" spans="2:2" x14ac:dyDescent="0.35">
      <c r="B777" s="38"/>
    </row>
    <row r="778" spans="2:2" x14ac:dyDescent="0.35">
      <c r="B778" s="38"/>
    </row>
    <row r="779" spans="2:2" x14ac:dyDescent="0.35">
      <c r="B779" s="38"/>
    </row>
    <row r="780" spans="2:2" x14ac:dyDescent="0.35">
      <c r="B780" s="38"/>
    </row>
    <row r="781" spans="2:2" x14ac:dyDescent="0.35">
      <c r="B781" s="38"/>
    </row>
    <row r="782" spans="2:2" x14ac:dyDescent="0.35">
      <c r="B782" s="38"/>
    </row>
    <row r="783" spans="2:2" x14ac:dyDescent="0.35">
      <c r="B783" s="38"/>
    </row>
    <row r="784" spans="2:2" x14ac:dyDescent="0.35">
      <c r="B784" s="38"/>
    </row>
    <row r="785" spans="2:2" x14ac:dyDescent="0.35">
      <c r="B785" s="38"/>
    </row>
    <row r="786" spans="2:2" x14ac:dyDescent="0.35">
      <c r="B786" s="38"/>
    </row>
    <row r="787" spans="2:2" x14ac:dyDescent="0.35">
      <c r="B787" s="38"/>
    </row>
    <row r="788" spans="2:2" x14ac:dyDescent="0.35">
      <c r="B788" s="38"/>
    </row>
    <row r="789" spans="2:2" x14ac:dyDescent="0.35">
      <c r="B789" s="38"/>
    </row>
    <row r="790" spans="2:2" x14ac:dyDescent="0.35">
      <c r="B790" s="38"/>
    </row>
    <row r="791" spans="2:2" x14ac:dyDescent="0.35">
      <c r="B791" s="38"/>
    </row>
    <row r="792" spans="2:2" x14ac:dyDescent="0.35">
      <c r="B792" s="38"/>
    </row>
    <row r="793" spans="2:2" x14ac:dyDescent="0.35">
      <c r="B793" s="38"/>
    </row>
    <row r="794" spans="2:2" x14ac:dyDescent="0.35">
      <c r="B794" s="38"/>
    </row>
    <row r="795" spans="2:2" x14ac:dyDescent="0.35">
      <c r="B795" s="38"/>
    </row>
    <row r="796" spans="2:2" x14ac:dyDescent="0.35">
      <c r="B796" s="38"/>
    </row>
    <row r="797" spans="2:2" x14ac:dyDescent="0.35">
      <c r="B797" s="38"/>
    </row>
    <row r="798" spans="2:2" x14ac:dyDescent="0.35">
      <c r="B798" s="38"/>
    </row>
    <row r="799" spans="2:2" x14ac:dyDescent="0.35">
      <c r="B799" s="38"/>
    </row>
    <row r="800" spans="2:2" x14ac:dyDescent="0.35">
      <c r="B800" s="38"/>
    </row>
    <row r="801" spans="2:2" x14ac:dyDescent="0.35">
      <c r="B801" s="38"/>
    </row>
    <row r="802" spans="2:2" x14ac:dyDescent="0.35">
      <c r="B802" s="38"/>
    </row>
    <row r="803" spans="2:2" x14ac:dyDescent="0.35">
      <c r="B803" s="38"/>
    </row>
    <row r="804" spans="2:2" x14ac:dyDescent="0.35">
      <c r="B804" s="38"/>
    </row>
    <row r="805" spans="2:2" x14ac:dyDescent="0.35">
      <c r="B805" s="38"/>
    </row>
    <row r="806" spans="2:2" x14ac:dyDescent="0.35">
      <c r="B806" s="38"/>
    </row>
    <row r="807" spans="2:2" x14ac:dyDescent="0.35">
      <c r="B807" s="38"/>
    </row>
    <row r="808" spans="2:2" x14ac:dyDescent="0.35">
      <c r="B808" s="38"/>
    </row>
    <row r="809" spans="2:2" x14ac:dyDescent="0.35">
      <c r="B809" s="38"/>
    </row>
    <row r="810" spans="2:2" x14ac:dyDescent="0.35">
      <c r="B810" s="38"/>
    </row>
    <row r="811" spans="2:2" x14ac:dyDescent="0.35">
      <c r="B811" s="38"/>
    </row>
    <row r="812" spans="2:2" x14ac:dyDescent="0.35">
      <c r="B812" s="38"/>
    </row>
    <row r="813" spans="2:2" x14ac:dyDescent="0.35">
      <c r="B813" s="38"/>
    </row>
    <row r="814" spans="2:2" x14ac:dyDescent="0.35">
      <c r="B814" s="38"/>
    </row>
    <row r="815" spans="2:2" x14ac:dyDescent="0.35">
      <c r="B815" s="38"/>
    </row>
    <row r="816" spans="2:2" x14ac:dyDescent="0.35">
      <c r="B816" s="38"/>
    </row>
    <row r="817" spans="2:2" x14ac:dyDescent="0.35">
      <c r="B817" s="38"/>
    </row>
    <row r="818" spans="2:2" x14ac:dyDescent="0.35">
      <c r="B818" s="38"/>
    </row>
    <row r="819" spans="2:2" x14ac:dyDescent="0.35">
      <c r="B819" s="38"/>
    </row>
    <row r="820" spans="2:2" x14ac:dyDescent="0.35">
      <c r="B820" s="38"/>
    </row>
    <row r="821" spans="2:2" x14ac:dyDescent="0.35">
      <c r="B821" s="38"/>
    </row>
    <row r="822" spans="2:2" x14ac:dyDescent="0.35">
      <c r="B822" s="38"/>
    </row>
    <row r="823" spans="2:2" x14ac:dyDescent="0.35">
      <c r="B823" s="38"/>
    </row>
    <row r="824" spans="2:2" x14ac:dyDescent="0.35">
      <c r="B824" s="38"/>
    </row>
    <row r="825" spans="2:2" x14ac:dyDescent="0.35">
      <c r="B825" s="38"/>
    </row>
    <row r="826" spans="2:2" x14ac:dyDescent="0.35">
      <c r="B826" s="38"/>
    </row>
    <row r="827" spans="2:2" x14ac:dyDescent="0.35">
      <c r="B827" s="38"/>
    </row>
    <row r="828" spans="2:2" x14ac:dyDescent="0.35">
      <c r="B828" s="38"/>
    </row>
    <row r="829" spans="2:2" x14ac:dyDescent="0.35">
      <c r="B829" s="38"/>
    </row>
    <row r="830" spans="2:2" x14ac:dyDescent="0.35">
      <c r="B830" s="38"/>
    </row>
    <row r="831" spans="2:2" x14ac:dyDescent="0.35">
      <c r="B831" s="38"/>
    </row>
    <row r="832" spans="2:2" x14ac:dyDescent="0.35">
      <c r="B832" s="38"/>
    </row>
    <row r="833" spans="2:2" x14ac:dyDescent="0.35">
      <c r="B833" s="38"/>
    </row>
    <row r="834" spans="2:2" x14ac:dyDescent="0.35">
      <c r="B834" s="38"/>
    </row>
    <row r="835" spans="2:2" x14ac:dyDescent="0.35">
      <c r="B835" s="38"/>
    </row>
    <row r="836" spans="2:2" x14ac:dyDescent="0.35">
      <c r="B836" s="38"/>
    </row>
    <row r="837" spans="2:2" x14ac:dyDescent="0.35">
      <c r="B837" s="38"/>
    </row>
    <row r="838" spans="2:2" x14ac:dyDescent="0.35">
      <c r="B838" s="38"/>
    </row>
    <row r="839" spans="2:2" x14ac:dyDescent="0.35">
      <c r="B839" s="38"/>
    </row>
    <row r="840" spans="2:2" x14ac:dyDescent="0.35">
      <c r="B840" s="38"/>
    </row>
    <row r="841" spans="2:2" x14ac:dyDescent="0.35">
      <c r="B841" s="38"/>
    </row>
    <row r="842" spans="2:2" x14ac:dyDescent="0.35">
      <c r="B842" s="38"/>
    </row>
    <row r="843" spans="2:2" x14ac:dyDescent="0.35">
      <c r="B843" s="38"/>
    </row>
    <row r="844" spans="2:2" x14ac:dyDescent="0.35">
      <c r="B844" s="38"/>
    </row>
    <row r="845" spans="2:2" x14ac:dyDescent="0.35">
      <c r="B845" s="38"/>
    </row>
    <row r="846" spans="2:2" x14ac:dyDescent="0.35">
      <c r="B846" s="38"/>
    </row>
    <row r="847" spans="2:2" x14ac:dyDescent="0.35">
      <c r="B847" s="38"/>
    </row>
    <row r="848" spans="2:2" x14ac:dyDescent="0.35">
      <c r="B848" s="38"/>
    </row>
    <row r="849" spans="2:2" x14ac:dyDescent="0.35">
      <c r="B849" s="38"/>
    </row>
    <row r="850" spans="2:2" x14ac:dyDescent="0.35">
      <c r="B850" s="38"/>
    </row>
    <row r="851" spans="2:2" x14ac:dyDescent="0.35">
      <c r="B851" s="38"/>
    </row>
    <row r="852" spans="2:2" x14ac:dyDescent="0.35">
      <c r="B852" s="38"/>
    </row>
    <row r="853" spans="2:2" x14ac:dyDescent="0.35">
      <c r="B853" s="38"/>
    </row>
    <row r="854" spans="2:2" x14ac:dyDescent="0.35">
      <c r="B854" s="38"/>
    </row>
    <row r="855" spans="2:2" x14ac:dyDescent="0.35">
      <c r="B855" s="38"/>
    </row>
    <row r="856" spans="2:2" x14ac:dyDescent="0.35">
      <c r="B856" s="38"/>
    </row>
    <row r="857" spans="2:2" x14ac:dyDescent="0.35">
      <c r="B857" s="38"/>
    </row>
    <row r="858" spans="2:2" x14ac:dyDescent="0.35">
      <c r="B858" s="38"/>
    </row>
    <row r="859" spans="2:2" x14ac:dyDescent="0.35">
      <c r="B859" s="38"/>
    </row>
    <row r="860" spans="2:2" x14ac:dyDescent="0.35">
      <c r="B860" s="38"/>
    </row>
    <row r="861" spans="2:2" x14ac:dyDescent="0.35">
      <c r="B861" s="38"/>
    </row>
    <row r="862" spans="2:2" x14ac:dyDescent="0.35">
      <c r="B862" s="38"/>
    </row>
    <row r="863" spans="2:2" x14ac:dyDescent="0.35">
      <c r="B863" s="38"/>
    </row>
    <row r="864" spans="2:2" x14ac:dyDescent="0.35">
      <c r="B864" s="38"/>
    </row>
    <row r="865" spans="2:2" x14ac:dyDescent="0.35">
      <c r="B865" s="38"/>
    </row>
    <row r="866" spans="2:2" x14ac:dyDescent="0.35">
      <c r="B866" s="38"/>
    </row>
    <row r="867" spans="2:2" x14ac:dyDescent="0.35">
      <c r="B867" s="38"/>
    </row>
    <row r="868" spans="2:2" x14ac:dyDescent="0.35">
      <c r="B868" s="38"/>
    </row>
    <row r="869" spans="2:2" x14ac:dyDescent="0.35">
      <c r="B869" s="38"/>
    </row>
    <row r="870" spans="2:2" x14ac:dyDescent="0.35">
      <c r="B870" s="38"/>
    </row>
    <row r="871" spans="2:2" x14ac:dyDescent="0.35">
      <c r="B871" s="38"/>
    </row>
    <row r="872" spans="2:2" x14ac:dyDescent="0.35">
      <c r="B872" s="38"/>
    </row>
    <row r="873" spans="2:2" x14ac:dyDescent="0.35">
      <c r="B873" s="38"/>
    </row>
    <row r="874" spans="2:2" x14ac:dyDescent="0.35">
      <c r="B874" s="38"/>
    </row>
    <row r="875" spans="2:2" x14ac:dyDescent="0.35">
      <c r="B875" s="38"/>
    </row>
    <row r="876" spans="2:2" x14ac:dyDescent="0.35">
      <c r="B876" s="38"/>
    </row>
    <row r="877" spans="2:2" x14ac:dyDescent="0.35">
      <c r="B877" s="38"/>
    </row>
    <row r="878" spans="2:2" x14ac:dyDescent="0.35">
      <c r="B878" s="38"/>
    </row>
    <row r="879" spans="2:2" x14ac:dyDescent="0.35">
      <c r="B879" s="38"/>
    </row>
    <row r="880" spans="2:2" x14ac:dyDescent="0.35">
      <c r="B880" s="38"/>
    </row>
    <row r="881" spans="2:2" x14ac:dyDescent="0.35">
      <c r="B881" s="38"/>
    </row>
    <row r="882" spans="2:2" x14ac:dyDescent="0.35">
      <c r="B882" s="38"/>
    </row>
    <row r="883" spans="2:2" x14ac:dyDescent="0.35">
      <c r="B883" s="38"/>
    </row>
    <row r="884" spans="2:2" x14ac:dyDescent="0.35">
      <c r="B884" s="38"/>
    </row>
    <row r="885" spans="2:2" x14ac:dyDescent="0.35">
      <c r="B885" s="38"/>
    </row>
    <row r="886" spans="2:2" x14ac:dyDescent="0.35">
      <c r="B886" s="38"/>
    </row>
    <row r="887" spans="2:2" x14ac:dyDescent="0.35">
      <c r="B887" s="38"/>
    </row>
    <row r="888" spans="2:2" x14ac:dyDescent="0.35">
      <c r="B888" s="38"/>
    </row>
    <row r="889" spans="2:2" x14ac:dyDescent="0.35">
      <c r="B889" s="38"/>
    </row>
    <row r="890" spans="2:2" x14ac:dyDescent="0.35">
      <c r="B890" s="38"/>
    </row>
    <row r="891" spans="2:2" x14ac:dyDescent="0.35">
      <c r="B891" s="38"/>
    </row>
    <row r="892" spans="2:2" x14ac:dyDescent="0.35">
      <c r="B892" s="38"/>
    </row>
    <row r="893" spans="2:2" x14ac:dyDescent="0.35">
      <c r="B893" s="38"/>
    </row>
    <row r="894" spans="2:2" x14ac:dyDescent="0.35">
      <c r="B894" s="38"/>
    </row>
    <row r="895" spans="2:2" x14ac:dyDescent="0.35">
      <c r="B895" s="38"/>
    </row>
    <row r="896" spans="2:2" x14ac:dyDescent="0.35">
      <c r="B896" s="38"/>
    </row>
    <row r="897" spans="2:2" x14ac:dyDescent="0.35">
      <c r="B897" s="38"/>
    </row>
    <row r="898" spans="2:2" x14ac:dyDescent="0.35">
      <c r="B898" s="38"/>
    </row>
    <row r="899" spans="2:2" x14ac:dyDescent="0.35">
      <c r="B899" s="38"/>
    </row>
    <row r="900" spans="2:2" x14ac:dyDescent="0.35">
      <c r="B900" s="38"/>
    </row>
    <row r="901" spans="2:2" x14ac:dyDescent="0.35">
      <c r="B901" s="38"/>
    </row>
    <row r="902" spans="2:2" x14ac:dyDescent="0.35">
      <c r="B902" s="38"/>
    </row>
    <row r="903" spans="2:2" x14ac:dyDescent="0.35">
      <c r="B903" s="38"/>
    </row>
    <row r="904" spans="2:2" x14ac:dyDescent="0.35">
      <c r="B904" s="38"/>
    </row>
    <row r="905" spans="2:2" x14ac:dyDescent="0.35">
      <c r="B905" s="38"/>
    </row>
    <row r="906" spans="2:2" x14ac:dyDescent="0.35">
      <c r="B906" s="38"/>
    </row>
    <row r="907" spans="2:2" x14ac:dyDescent="0.35">
      <c r="B907" s="38"/>
    </row>
    <row r="908" spans="2:2" x14ac:dyDescent="0.35">
      <c r="B908" s="38"/>
    </row>
    <row r="909" spans="2:2" x14ac:dyDescent="0.35">
      <c r="B909" s="38"/>
    </row>
    <row r="910" spans="2:2" x14ac:dyDescent="0.35">
      <c r="B910" s="38"/>
    </row>
    <row r="911" spans="2:2" x14ac:dyDescent="0.35">
      <c r="B911" s="38"/>
    </row>
    <row r="912" spans="2:2" x14ac:dyDescent="0.35">
      <c r="B912" s="38"/>
    </row>
    <row r="913" spans="2:2" x14ac:dyDescent="0.35">
      <c r="B913" s="38"/>
    </row>
    <row r="914" spans="2:2" x14ac:dyDescent="0.35">
      <c r="B914" s="38"/>
    </row>
    <row r="915" spans="2:2" x14ac:dyDescent="0.35">
      <c r="B915" s="38"/>
    </row>
    <row r="916" spans="2:2" x14ac:dyDescent="0.35">
      <c r="B916" s="38"/>
    </row>
    <row r="917" spans="2:2" x14ac:dyDescent="0.35">
      <c r="B917" s="38"/>
    </row>
    <row r="918" spans="2:2" x14ac:dyDescent="0.35">
      <c r="B918" s="38"/>
    </row>
    <row r="919" spans="2:2" x14ac:dyDescent="0.35">
      <c r="B919" s="38"/>
    </row>
    <row r="920" spans="2:2" x14ac:dyDescent="0.35">
      <c r="B920" s="38"/>
    </row>
    <row r="921" spans="2:2" x14ac:dyDescent="0.35">
      <c r="B921" s="38"/>
    </row>
    <row r="922" spans="2:2" x14ac:dyDescent="0.35">
      <c r="B922" s="38"/>
    </row>
    <row r="923" spans="2:2" x14ac:dyDescent="0.35">
      <c r="B923" s="38"/>
    </row>
    <row r="924" spans="2:2" x14ac:dyDescent="0.35">
      <c r="B924" s="38"/>
    </row>
    <row r="925" spans="2:2" x14ac:dyDescent="0.35">
      <c r="B925" s="38"/>
    </row>
    <row r="926" spans="2:2" x14ac:dyDescent="0.35">
      <c r="B926" s="38"/>
    </row>
    <row r="927" spans="2:2" x14ac:dyDescent="0.35">
      <c r="B927" s="38"/>
    </row>
    <row r="928" spans="2:2" x14ac:dyDescent="0.35">
      <c r="B928" s="38"/>
    </row>
    <row r="929" spans="2:2" x14ac:dyDescent="0.35">
      <c r="B929" s="38"/>
    </row>
    <row r="930" spans="2:2" x14ac:dyDescent="0.35">
      <c r="B930" s="38"/>
    </row>
    <row r="931" spans="2:2" x14ac:dyDescent="0.35">
      <c r="B931" s="38"/>
    </row>
    <row r="932" spans="2:2" x14ac:dyDescent="0.35">
      <c r="B932" s="38"/>
    </row>
    <row r="933" spans="2:2" x14ac:dyDescent="0.35">
      <c r="B933" s="38"/>
    </row>
    <row r="934" spans="2:2" x14ac:dyDescent="0.35">
      <c r="B934" s="38"/>
    </row>
    <row r="935" spans="2:2" x14ac:dyDescent="0.35">
      <c r="B935" s="38"/>
    </row>
    <row r="936" spans="2:2" x14ac:dyDescent="0.35">
      <c r="B936" s="38"/>
    </row>
    <row r="937" spans="2:2" x14ac:dyDescent="0.35">
      <c r="B937" s="38"/>
    </row>
    <row r="938" spans="2:2" x14ac:dyDescent="0.35">
      <c r="B938" s="38"/>
    </row>
    <row r="939" spans="2:2" x14ac:dyDescent="0.35">
      <c r="B939" s="38"/>
    </row>
    <row r="940" spans="2:2" x14ac:dyDescent="0.35">
      <c r="B940" s="38"/>
    </row>
    <row r="941" spans="2:2" x14ac:dyDescent="0.35">
      <c r="B941" s="38"/>
    </row>
    <row r="942" spans="2:2" x14ac:dyDescent="0.35">
      <c r="B942" s="38"/>
    </row>
    <row r="943" spans="2:2" x14ac:dyDescent="0.35">
      <c r="B943" s="38"/>
    </row>
    <row r="944" spans="2:2" x14ac:dyDescent="0.35">
      <c r="B944" s="38"/>
    </row>
    <row r="945" spans="2:2" x14ac:dyDescent="0.35">
      <c r="B945" s="38"/>
    </row>
    <row r="946" spans="2:2" x14ac:dyDescent="0.35">
      <c r="B946" s="38"/>
    </row>
    <row r="947" spans="2:2" x14ac:dyDescent="0.35">
      <c r="B947" s="38"/>
    </row>
    <row r="948" spans="2:2" x14ac:dyDescent="0.35">
      <c r="B948" s="38"/>
    </row>
    <row r="949" spans="2:2" x14ac:dyDescent="0.35">
      <c r="B949" s="38"/>
    </row>
    <row r="950" spans="2:2" x14ac:dyDescent="0.35">
      <c r="B950" s="38"/>
    </row>
    <row r="951" spans="2:2" x14ac:dyDescent="0.35">
      <c r="B951" s="38"/>
    </row>
    <row r="952" spans="2:2" x14ac:dyDescent="0.35">
      <c r="B952" s="38"/>
    </row>
    <row r="953" spans="2:2" x14ac:dyDescent="0.35">
      <c r="B953" s="38"/>
    </row>
    <row r="954" spans="2:2" x14ac:dyDescent="0.35">
      <c r="B954" s="38"/>
    </row>
    <row r="955" spans="2:2" x14ac:dyDescent="0.35">
      <c r="B955" s="38"/>
    </row>
    <row r="956" spans="2:2" x14ac:dyDescent="0.35">
      <c r="B956" s="38"/>
    </row>
    <row r="957" spans="2:2" x14ac:dyDescent="0.35">
      <c r="B957" s="38"/>
    </row>
    <row r="958" spans="2:2" x14ac:dyDescent="0.35">
      <c r="B958" s="38"/>
    </row>
    <row r="959" spans="2:2" x14ac:dyDescent="0.35">
      <c r="B959" s="38"/>
    </row>
    <row r="960" spans="2:2" x14ac:dyDescent="0.35">
      <c r="B960" s="38"/>
    </row>
    <row r="961" spans="2:2" x14ac:dyDescent="0.35">
      <c r="B961" s="38"/>
    </row>
    <row r="962" spans="2:2" x14ac:dyDescent="0.35">
      <c r="B962" s="38"/>
    </row>
    <row r="963" spans="2:2" x14ac:dyDescent="0.35">
      <c r="B963" s="38"/>
    </row>
    <row r="964" spans="2:2" x14ac:dyDescent="0.35">
      <c r="B964" s="38"/>
    </row>
    <row r="965" spans="2:2" x14ac:dyDescent="0.35">
      <c r="B965" s="38"/>
    </row>
    <row r="966" spans="2:2" x14ac:dyDescent="0.35">
      <c r="B966" s="38"/>
    </row>
    <row r="967" spans="2:2" x14ac:dyDescent="0.35">
      <c r="B967" s="38"/>
    </row>
    <row r="968" spans="2:2" x14ac:dyDescent="0.35">
      <c r="B968" s="38"/>
    </row>
    <row r="969" spans="2:2" x14ac:dyDescent="0.35">
      <c r="B969" s="38"/>
    </row>
    <row r="970" spans="2:2" x14ac:dyDescent="0.35">
      <c r="B970" s="38"/>
    </row>
    <row r="971" spans="2:2" x14ac:dyDescent="0.35">
      <c r="B971" s="38"/>
    </row>
    <row r="972" spans="2:2" x14ac:dyDescent="0.35">
      <c r="B972" s="38"/>
    </row>
    <row r="973" spans="2:2" x14ac:dyDescent="0.35">
      <c r="B973" s="38"/>
    </row>
    <row r="974" spans="2:2" x14ac:dyDescent="0.35">
      <c r="B974" s="38"/>
    </row>
    <row r="975" spans="2:2" x14ac:dyDescent="0.35">
      <c r="B975" s="38"/>
    </row>
    <row r="976" spans="2:2" x14ac:dyDescent="0.35">
      <c r="B976" s="38"/>
    </row>
    <row r="977" spans="2:2" x14ac:dyDescent="0.35">
      <c r="B977" s="38"/>
    </row>
    <row r="978" spans="2:2" x14ac:dyDescent="0.35">
      <c r="B978" s="38"/>
    </row>
    <row r="979" spans="2:2" x14ac:dyDescent="0.35">
      <c r="B979" s="38"/>
    </row>
    <row r="980" spans="2:2" x14ac:dyDescent="0.35">
      <c r="B980" s="38"/>
    </row>
    <row r="981" spans="2:2" x14ac:dyDescent="0.35">
      <c r="B981" s="38"/>
    </row>
    <row r="982" spans="2:2" x14ac:dyDescent="0.35">
      <c r="B982" s="38"/>
    </row>
    <row r="983" spans="2:2" x14ac:dyDescent="0.35">
      <c r="B983" s="38"/>
    </row>
    <row r="984" spans="2:2" x14ac:dyDescent="0.35">
      <c r="B984" s="38"/>
    </row>
    <row r="985" spans="2:2" x14ac:dyDescent="0.35">
      <c r="B985" s="38"/>
    </row>
    <row r="986" spans="2:2" x14ac:dyDescent="0.35">
      <c r="B986" s="38"/>
    </row>
    <row r="987" spans="2:2" x14ac:dyDescent="0.35">
      <c r="B987" s="38"/>
    </row>
    <row r="988" spans="2:2" x14ac:dyDescent="0.35">
      <c r="B988" s="38"/>
    </row>
    <row r="989" spans="2:2" x14ac:dyDescent="0.35">
      <c r="B989" s="38"/>
    </row>
    <row r="990" spans="2:2" x14ac:dyDescent="0.35">
      <c r="B990" s="38"/>
    </row>
    <row r="991" spans="2:2" x14ac:dyDescent="0.35">
      <c r="B991" s="38"/>
    </row>
    <row r="992" spans="2:2" x14ac:dyDescent="0.35">
      <c r="B992" s="38"/>
    </row>
    <row r="993" spans="2:2" x14ac:dyDescent="0.35">
      <c r="B993" s="38"/>
    </row>
    <row r="994" spans="2:2" x14ac:dyDescent="0.35">
      <c r="B994" s="38"/>
    </row>
    <row r="995" spans="2:2" x14ac:dyDescent="0.35">
      <c r="B995" s="38"/>
    </row>
    <row r="996" spans="2:2" x14ac:dyDescent="0.35">
      <c r="B996" s="38"/>
    </row>
    <row r="997" spans="2:2" x14ac:dyDescent="0.35">
      <c r="B997" s="38"/>
    </row>
    <row r="998" spans="2:2" x14ac:dyDescent="0.35">
      <c r="B998" s="38"/>
    </row>
    <row r="999" spans="2:2" x14ac:dyDescent="0.35">
      <c r="B999" s="38"/>
    </row>
    <row r="1000" spans="2:2" x14ac:dyDescent="0.35">
      <c r="B1000" s="38"/>
    </row>
    <row r="1001" spans="2:2" x14ac:dyDescent="0.35">
      <c r="B1001" s="38"/>
    </row>
    <row r="1002" spans="2:2" x14ac:dyDescent="0.35">
      <c r="B1002" s="38"/>
    </row>
    <row r="1003" spans="2:2" x14ac:dyDescent="0.35">
      <c r="B1003" s="38"/>
    </row>
    <row r="1004" spans="2:2" x14ac:dyDescent="0.35">
      <c r="B1004" s="38"/>
    </row>
    <row r="1005" spans="2:2" x14ac:dyDescent="0.35">
      <c r="B1005" s="38"/>
    </row>
    <row r="1006" spans="2:2" x14ac:dyDescent="0.35">
      <c r="B1006" s="38"/>
    </row>
    <row r="1007" spans="2:2" x14ac:dyDescent="0.35">
      <c r="B1007" s="38"/>
    </row>
    <row r="1008" spans="2:2" x14ac:dyDescent="0.35">
      <c r="B1008" s="38"/>
    </row>
    <row r="1009" spans="2:2" x14ac:dyDescent="0.35">
      <c r="B1009" s="38"/>
    </row>
    <row r="1010" spans="2:2" x14ac:dyDescent="0.35">
      <c r="B1010" s="38"/>
    </row>
    <row r="1011" spans="2:2" x14ac:dyDescent="0.35">
      <c r="B1011" s="38"/>
    </row>
    <row r="1012" spans="2:2" x14ac:dyDescent="0.35">
      <c r="B1012" s="38"/>
    </row>
    <row r="1013" spans="2:2" x14ac:dyDescent="0.35">
      <c r="B1013" s="38"/>
    </row>
    <row r="1014" spans="2:2" x14ac:dyDescent="0.35">
      <c r="B1014" s="38"/>
    </row>
    <row r="1015" spans="2:2" x14ac:dyDescent="0.35">
      <c r="B1015" s="38"/>
    </row>
    <row r="1016" spans="2:2" x14ac:dyDescent="0.35">
      <c r="B1016" s="38"/>
    </row>
    <row r="1017" spans="2:2" x14ac:dyDescent="0.35">
      <c r="B1017" s="38"/>
    </row>
    <row r="1018" spans="2:2" x14ac:dyDescent="0.35">
      <c r="B1018" s="38"/>
    </row>
    <row r="1019" spans="2:2" x14ac:dyDescent="0.35">
      <c r="B1019" s="38"/>
    </row>
    <row r="1020" spans="2:2" x14ac:dyDescent="0.35">
      <c r="B1020" s="38"/>
    </row>
    <row r="1021" spans="2:2" x14ac:dyDescent="0.35">
      <c r="B1021" s="38"/>
    </row>
    <row r="1022" spans="2:2" x14ac:dyDescent="0.35">
      <c r="B1022" s="38"/>
    </row>
    <row r="1023" spans="2:2" x14ac:dyDescent="0.35">
      <c r="B1023" s="38"/>
    </row>
    <row r="1024" spans="2:2" x14ac:dyDescent="0.35">
      <c r="B1024" s="38"/>
    </row>
    <row r="1025" spans="2:2" x14ac:dyDescent="0.35">
      <c r="B1025" s="38"/>
    </row>
    <row r="1026" spans="2:2" x14ac:dyDescent="0.35">
      <c r="B1026" s="38"/>
    </row>
    <row r="1027" spans="2:2" x14ac:dyDescent="0.35">
      <c r="B1027" s="38"/>
    </row>
    <row r="1028" spans="2:2" x14ac:dyDescent="0.35">
      <c r="B1028" s="38"/>
    </row>
    <row r="1029" spans="2:2" x14ac:dyDescent="0.35">
      <c r="B1029" s="38"/>
    </row>
    <row r="1030" spans="2:2" x14ac:dyDescent="0.35">
      <c r="B1030" s="38"/>
    </row>
    <row r="1031" spans="2:2" x14ac:dyDescent="0.35">
      <c r="B1031" s="38"/>
    </row>
    <row r="1032" spans="2:2" x14ac:dyDescent="0.35">
      <c r="B1032" s="38"/>
    </row>
    <row r="1033" spans="2:2" x14ac:dyDescent="0.35">
      <c r="B1033" s="38"/>
    </row>
    <row r="1034" spans="2:2" x14ac:dyDescent="0.35">
      <c r="B1034" s="38"/>
    </row>
    <row r="1035" spans="2:2" x14ac:dyDescent="0.35">
      <c r="B1035" s="38"/>
    </row>
    <row r="1036" spans="2:2" x14ac:dyDescent="0.35">
      <c r="B1036" s="38"/>
    </row>
    <row r="1037" spans="2:2" x14ac:dyDescent="0.35">
      <c r="B1037" s="38"/>
    </row>
    <row r="1038" spans="2:2" x14ac:dyDescent="0.35">
      <c r="B1038" s="38"/>
    </row>
    <row r="1039" spans="2:2" x14ac:dyDescent="0.35">
      <c r="B1039" s="38"/>
    </row>
    <row r="1040" spans="2:2" x14ac:dyDescent="0.35">
      <c r="B1040" s="38"/>
    </row>
    <row r="1041" spans="2:2" x14ac:dyDescent="0.35">
      <c r="B1041" s="38"/>
    </row>
    <row r="1042" spans="2:2" x14ac:dyDescent="0.35">
      <c r="B1042" s="38"/>
    </row>
    <row r="1043" spans="2:2" x14ac:dyDescent="0.35">
      <c r="B1043" s="38"/>
    </row>
    <row r="1044" spans="2:2" x14ac:dyDescent="0.35">
      <c r="B1044" s="38"/>
    </row>
    <row r="1045" spans="2:2" x14ac:dyDescent="0.35">
      <c r="B1045" s="38"/>
    </row>
    <row r="1046" spans="2:2" x14ac:dyDescent="0.35">
      <c r="B1046" s="38"/>
    </row>
    <row r="1047" spans="2:2" x14ac:dyDescent="0.35">
      <c r="B1047" s="38"/>
    </row>
    <row r="1048" spans="2:2" x14ac:dyDescent="0.35">
      <c r="B1048" s="38"/>
    </row>
    <row r="1049" spans="2:2" x14ac:dyDescent="0.35">
      <c r="B1049" s="38"/>
    </row>
    <row r="1050" spans="2:2" x14ac:dyDescent="0.35">
      <c r="B1050" s="38"/>
    </row>
    <row r="1051" spans="2:2" x14ac:dyDescent="0.35">
      <c r="B1051" s="38"/>
    </row>
    <row r="1052" spans="2:2" x14ac:dyDescent="0.35">
      <c r="B1052" s="38"/>
    </row>
    <row r="1053" spans="2:2" x14ac:dyDescent="0.35">
      <c r="B1053" s="38"/>
    </row>
    <row r="1054" spans="2:2" x14ac:dyDescent="0.35">
      <c r="B1054" s="38"/>
    </row>
    <row r="1055" spans="2:2" x14ac:dyDescent="0.35">
      <c r="B1055" s="38"/>
    </row>
    <row r="1056" spans="2:2" x14ac:dyDescent="0.35">
      <c r="B1056" s="38"/>
    </row>
    <row r="1057" spans="2:2" x14ac:dyDescent="0.35">
      <c r="B1057" s="38"/>
    </row>
    <row r="1058" spans="2:2" x14ac:dyDescent="0.35">
      <c r="B1058" s="38"/>
    </row>
    <row r="1059" spans="2:2" x14ac:dyDescent="0.35">
      <c r="B1059" s="38"/>
    </row>
    <row r="1060" spans="2:2" x14ac:dyDescent="0.35">
      <c r="B1060" s="38"/>
    </row>
    <row r="1061" spans="2:2" x14ac:dyDescent="0.35">
      <c r="B1061" s="38"/>
    </row>
    <row r="1062" spans="2:2" x14ac:dyDescent="0.35">
      <c r="B1062" s="38"/>
    </row>
    <row r="1063" spans="2:2" x14ac:dyDescent="0.35">
      <c r="B1063" s="38"/>
    </row>
    <row r="1064" spans="2:2" x14ac:dyDescent="0.35">
      <c r="B1064" s="38"/>
    </row>
    <row r="1065" spans="2:2" x14ac:dyDescent="0.35">
      <c r="B1065" s="38"/>
    </row>
    <row r="1066" spans="2:2" x14ac:dyDescent="0.35">
      <c r="B1066" s="38"/>
    </row>
    <row r="1067" spans="2:2" x14ac:dyDescent="0.35">
      <c r="B1067" s="38"/>
    </row>
    <row r="1068" spans="2:2" x14ac:dyDescent="0.35">
      <c r="B1068" s="38"/>
    </row>
    <row r="1069" spans="2:2" x14ac:dyDescent="0.35">
      <c r="B1069" s="38"/>
    </row>
    <row r="1070" spans="2:2" x14ac:dyDescent="0.35">
      <c r="B1070" s="38"/>
    </row>
    <row r="1071" spans="2:2" x14ac:dyDescent="0.35">
      <c r="B1071" s="38"/>
    </row>
    <row r="1072" spans="2:2" x14ac:dyDescent="0.35">
      <c r="B1072" s="38"/>
    </row>
    <row r="1073" spans="2:2" x14ac:dyDescent="0.35">
      <c r="B1073" s="38"/>
    </row>
    <row r="1074" spans="2:2" x14ac:dyDescent="0.35">
      <c r="B1074" s="38"/>
    </row>
    <row r="1075" spans="2:2" x14ac:dyDescent="0.35">
      <c r="B1075" s="38"/>
    </row>
    <row r="1076" spans="2:2" x14ac:dyDescent="0.35">
      <c r="B1076" s="38"/>
    </row>
    <row r="1077" spans="2:2" x14ac:dyDescent="0.35">
      <c r="B1077" s="38"/>
    </row>
    <row r="1078" spans="2:2" x14ac:dyDescent="0.35">
      <c r="B1078" s="38"/>
    </row>
    <row r="1079" spans="2:2" x14ac:dyDescent="0.35">
      <c r="B1079" s="38"/>
    </row>
    <row r="1080" spans="2:2" x14ac:dyDescent="0.35">
      <c r="B1080" s="38"/>
    </row>
    <row r="1081" spans="2:2" x14ac:dyDescent="0.35">
      <c r="B1081" s="38"/>
    </row>
    <row r="1082" spans="2:2" x14ac:dyDescent="0.35">
      <c r="B1082" s="38"/>
    </row>
    <row r="1083" spans="2:2" x14ac:dyDescent="0.35">
      <c r="B1083" s="38"/>
    </row>
    <row r="1084" spans="2:2" x14ac:dyDescent="0.35">
      <c r="B1084" s="38"/>
    </row>
    <row r="1085" spans="2:2" x14ac:dyDescent="0.35">
      <c r="B1085" s="38"/>
    </row>
    <row r="1086" spans="2:2" x14ac:dyDescent="0.35">
      <c r="B1086" s="38"/>
    </row>
    <row r="1087" spans="2:2" x14ac:dyDescent="0.35">
      <c r="B1087" s="38"/>
    </row>
    <row r="1088" spans="2:2" x14ac:dyDescent="0.35">
      <c r="B1088" s="38"/>
    </row>
    <row r="1089" spans="2:2" x14ac:dyDescent="0.35">
      <c r="B1089" s="38"/>
    </row>
    <row r="1090" spans="2:2" x14ac:dyDescent="0.35">
      <c r="B1090" s="38"/>
    </row>
    <row r="1091" spans="2:2" x14ac:dyDescent="0.35">
      <c r="B1091" s="38"/>
    </row>
    <row r="1092" spans="2:2" x14ac:dyDescent="0.35">
      <c r="B1092" s="38"/>
    </row>
    <row r="1093" spans="2:2" x14ac:dyDescent="0.35">
      <c r="B1093" s="38"/>
    </row>
    <row r="1094" spans="2:2" x14ac:dyDescent="0.35">
      <c r="B1094" s="38"/>
    </row>
    <row r="1095" spans="2:2" x14ac:dyDescent="0.35">
      <c r="B1095" s="38"/>
    </row>
    <row r="1096" spans="2:2" x14ac:dyDescent="0.35">
      <c r="B1096" s="38"/>
    </row>
    <row r="1097" spans="2:2" x14ac:dyDescent="0.35">
      <c r="B1097" s="38"/>
    </row>
    <row r="1098" spans="2:2" x14ac:dyDescent="0.35">
      <c r="B1098" s="38"/>
    </row>
    <row r="1099" spans="2:2" x14ac:dyDescent="0.35">
      <c r="B1099" s="38"/>
    </row>
    <row r="1100" spans="2:2" x14ac:dyDescent="0.35">
      <c r="B1100" s="38"/>
    </row>
    <row r="1101" spans="2:2" x14ac:dyDescent="0.35">
      <c r="B1101" s="38"/>
    </row>
    <row r="1102" spans="2:2" x14ac:dyDescent="0.35">
      <c r="B1102" s="38"/>
    </row>
    <row r="1103" spans="2:2" x14ac:dyDescent="0.35">
      <c r="B1103" s="38"/>
    </row>
    <row r="1104" spans="2:2" x14ac:dyDescent="0.35">
      <c r="B1104" s="38"/>
    </row>
    <row r="1105" spans="2:2" x14ac:dyDescent="0.35">
      <c r="B1105" s="38"/>
    </row>
    <row r="1106" spans="2:2" x14ac:dyDescent="0.35">
      <c r="B1106" s="38"/>
    </row>
    <row r="1107" spans="2:2" x14ac:dyDescent="0.35">
      <c r="B1107" s="38"/>
    </row>
    <row r="1108" spans="2:2" x14ac:dyDescent="0.35">
      <c r="B1108" s="38"/>
    </row>
    <row r="1109" spans="2:2" x14ac:dyDescent="0.35">
      <c r="B1109" s="38"/>
    </row>
    <row r="1110" spans="2:2" x14ac:dyDescent="0.35">
      <c r="B1110" s="38"/>
    </row>
    <row r="1111" spans="2:2" x14ac:dyDescent="0.35">
      <c r="B1111" s="38"/>
    </row>
    <row r="1112" spans="2:2" x14ac:dyDescent="0.35">
      <c r="B1112" s="38"/>
    </row>
    <row r="1113" spans="2:2" x14ac:dyDescent="0.35">
      <c r="B1113" s="38"/>
    </row>
    <row r="1114" spans="2:2" x14ac:dyDescent="0.35">
      <c r="B1114" s="38"/>
    </row>
    <row r="1115" spans="2:2" x14ac:dyDescent="0.35">
      <c r="B1115" s="38"/>
    </row>
    <row r="1116" spans="2:2" x14ac:dyDescent="0.35">
      <c r="B1116" s="38"/>
    </row>
    <row r="1117" spans="2:2" x14ac:dyDescent="0.35">
      <c r="B1117" s="38"/>
    </row>
    <row r="1118" spans="2:2" x14ac:dyDescent="0.35">
      <c r="B1118" s="38"/>
    </row>
    <row r="1119" spans="2:2" x14ac:dyDescent="0.35">
      <c r="B1119" s="38"/>
    </row>
    <row r="1120" spans="2:2" x14ac:dyDescent="0.35">
      <c r="B1120" s="38"/>
    </row>
    <row r="1121" spans="2:2" x14ac:dyDescent="0.35">
      <c r="B1121" s="38"/>
    </row>
    <row r="1122" spans="2:2" x14ac:dyDescent="0.35">
      <c r="B1122" s="38"/>
    </row>
    <row r="1123" spans="2:2" x14ac:dyDescent="0.35">
      <c r="B1123" s="38"/>
    </row>
    <row r="1124" spans="2:2" x14ac:dyDescent="0.35">
      <c r="B1124" s="38"/>
    </row>
    <row r="1125" spans="2:2" x14ac:dyDescent="0.35">
      <c r="B1125" s="38"/>
    </row>
    <row r="1126" spans="2:2" x14ac:dyDescent="0.35">
      <c r="B1126" s="38"/>
    </row>
    <row r="1127" spans="2:2" x14ac:dyDescent="0.35">
      <c r="B1127" s="38"/>
    </row>
    <row r="1128" spans="2:2" x14ac:dyDescent="0.35">
      <c r="B1128" s="38"/>
    </row>
    <row r="1129" spans="2:2" x14ac:dyDescent="0.35">
      <c r="B1129" s="38"/>
    </row>
    <row r="1130" spans="2:2" x14ac:dyDescent="0.35">
      <c r="B1130" s="38"/>
    </row>
    <row r="1131" spans="2:2" x14ac:dyDescent="0.35">
      <c r="B1131" s="38"/>
    </row>
    <row r="1132" spans="2:2" x14ac:dyDescent="0.35">
      <c r="B1132" s="38"/>
    </row>
    <row r="1133" spans="2:2" x14ac:dyDescent="0.35">
      <c r="B1133" s="38"/>
    </row>
    <row r="1134" spans="2:2" x14ac:dyDescent="0.35">
      <c r="B1134" s="38"/>
    </row>
    <row r="1135" spans="2:2" x14ac:dyDescent="0.35">
      <c r="B1135" s="38"/>
    </row>
    <row r="1136" spans="2:2" x14ac:dyDescent="0.35">
      <c r="B1136" s="38"/>
    </row>
    <row r="1137" spans="2:2" x14ac:dyDescent="0.35">
      <c r="B1137" s="38"/>
    </row>
    <row r="1138" spans="2:2" x14ac:dyDescent="0.35">
      <c r="B1138" s="38"/>
    </row>
    <row r="1139" spans="2:2" x14ac:dyDescent="0.35">
      <c r="B1139" s="38"/>
    </row>
    <row r="1140" spans="2:2" x14ac:dyDescent="0.35">
      <c r="B1140" s="38"/>
    </row>
    <row r="1141" spans="2:2" x14ac:dyDescent="0.35">
      <c r="B1141" s="38"/>
    </row>
    <row r="1142" spans="2:2" x14ac:dyDescent="0.35">
      <c r="B1142" s="38"/>
    </row>
    <row r="1143" spans="2:2" x14ac:dyDescent="0.35">
      <c r="B1143" s="38"/>
    </row>
    <row r="1144" spans="2:2" x14ac:dyDescent="0.35">
      <c r="B1144" s="38"/>
    </row>
    <row r="1145" spans="2:2" x14ac:dyDescent="0.35">
      <c r="B1145" s="38"/>
    </row>
    <row r="1146" spans="2:2" x14ac:dyDescent="0.35">
      <c r="B1146" s="38"/>
    </row>
    <row r="1147" spans="2:2" x14ac:dyDescent="0.35">
      <c r="B1147" s="38"/>
    </row>
    <row r="1148" spans="2:2" x14ac:dyDescent="0.35">
      <c r="B1148" s="38"/>
    </row>
    <row r="1149" spans="2:2" x14ac:dyDescent="0.35">
      <c r="B1149" s="38"/>
    </row>
    <row r="1150" spans="2:2" x14ac:dyDescent="0.35">
      <c r="B1150" s="38"/>
    </row>
    <row r="1151" spans="2:2" x14ac:dyDescent="0.35">
      <c r="B1151" s="38"/>
    </row>
    <row r="1152" spans="2:2" x14ac:dyDescent="0.35">
      <c r="B1152" s="38"/>
    </row>
    <row r="1153" spans="2:2" x14ac:dyDescent="0.35">
      <c r="B1153" s="38"/>
    </row>
    <row r="1154" spans="2:2" x14ac:dyDescent="0.35">
      <c r="B1154" s="38"/>
    </row>
    <row r="1155" spans="2:2" x14ac:dyDescent="0.35">
      <c r="B1155" s="38"/>
    </row>
    <row r="1156" spans="2:2" x14ac:dyDescent="0.35">
      <c r="B1156" s="38"/>
    </row>
    <row r="1157" spans="2:2" x14ac:dyDescent="0.35">
      <c r="B1157" s="38"/>
    </row>
    <row r="1158" spans="2:2" x14ac:dyDescent="0.35">
      <c r="B1158" s="38"/>
    </row>
    <row r="1159" spans="2:2" x14ac:dyDescent="0.35">
      <c r="B1159" s="38"/>
    </row>
    <row r="1160" spans="2:2" x14ac:dyDescent="0.35">
      <c r="B1160" s="38"/>
    </row>
    <row r="1161" spans="2:2" x14ac:dyDescent="0.35">
      <c r="B1161" s="38"/>
    </row>
    <row r="1162" spans="2:2" x14ac:dyDescent="0.35">
      <c r="B1162" s="38"/>
    </row>
    <row r="1163" spans="2:2" x14ac:dyDescent="0.35">
      <c r="B1163" s="38"/>
    </row>
    <row r="1164" spans="2:2" x14ac:dyDescent="0.35">
      <c r="B1164" s="38"/>
    </row>
    <row r="1165" spans="2:2" x14ac:dyDescent="0.35">
      <c r="B1165" s="38"/>
    </row>
    <row r="1166" spans="2:2" x14ac:dyDescent="0.35">
      <c r="B1166" s="38"/>
    </row>
    <row r="1167" spans="2:2" x14ac:dyDescent="0.35">
      <c r="B1167" s="38"/>
    </row>
    <row r="1168" spans="2:2" x14ac:dyDescent="0.35">
      <c r="B1168" s="38"/>
    </row>
    <row r="1169" spans="2:2" x14ac:dyDescent="0.35">
      <c r="B1169" s="38"/>
    </row>
    <row r="1170" spans="2:2" x14ac:dyDescent="0.35">
      <c r="B1170" s="38"/>
    </row>
    <row r="1171" spans="2:2" x14ac:dyDescent="0.35">
      <c r="B1171" s="38"/>
    </row>
    <row r="1172" spans="2:2" x14ac:dyDescent="0.35">
      <c r="B1172" s="38"/>
    </row>
    <row r="1173" spans="2:2" x14ac:dyDescent="0.35">
      <c r="B1173" s="38"/>
    </row>
    <row r="1174" spans="2:2" x14ac:dyDescent="0.35">
      <c r="B1174" s="38"/>
    </row>
    <row r="1175" spans="2:2" x14ac:dyDescent="0.35">
      <c r="B1175" s="38"/>
    </row>
    <row r="1176" spans="2:2" x14ac:dyDescent="0.35">
      <c r="B1176" s="38"/>
    </row>
    <row r="1177" spans="2:2" x14ac:dyDescent="0.35">
      <c r="B1177" s="38"/>
    </row>
    <row r="1178" spans="2:2" x14ac:dyDescent="0.35">
      <c r="B1178" s="38"/>
    </row>
    <row r="1179" spans="2:2" x14ac:dyDescent="0.35">
      <c r="B1179" s="38"/>
    </row>
    <row r="1180" spans="2:2" x14ac:dyDescent="0.35">
      <c r="B1180" s="38"/>
    </row>
    <row r="1181" spans="2:2" x14ac:dyDescent="0.35">
      <c r="B1181" s="38"/>
    </row>
    <row r="1182" spans="2:2" x14ac:dyDescent="0.35">
      <c r="B1182" s="38"/>
    </row>
    <row r="1183" spans="2:2" x14ac:dyDescent="0.35">
      <c r="B1183" s="38"/>
    </row>
    <row r="1184" spans="2:2" x14ac:dyDescent="0.35">
      <c r="B1184" s="38"/>
    </row>
    <row r="1185" spans="2:2" x14ac:dyDescent="0.35">
      <c r="B1185" s="38"/>
    </row>
    <row r="1186" spans="2:2" x14ac:dyDescent="0.35">
      <c r="B1186" s="38"/>
    </row>
    <row r="1187" spans="2:2" x14ac:dyDescent="0.35">
      <c r="B1187" s="38"/>
    </row>
    <row r="1188" spans="2:2" x14ac:dyDescent="0.35">
      <c r="B1188" s="38"/>
    </row>
    <row r="1189" spans="2:2" x14ac:dyDescent="0.35">
      <c r="B1189" s="38"/>
    </row>
    <row r="1190" spans="2:2" x14ac:dyDescent="0.35">
      <c r="B1190" s="38"/>
    </row>
    <row r="1191" spans="2:2" x14ac:dyDescent="0.35">
      <c r="B1191" s="38"/>
    </row>
    <row r="1192" spans="2:2" x14ac:dyDescent="0.35">
      <c r="B1192" s="38"/>
    </row>
    <row r="1193" spans="2:2" x14ac:dyDescent="0.35">
      <c r="B1193" s="38"/>
    </row>
    <row r="1194" spans="2:2" x14ac:dyDescent="0.35">
      <c r="B1194" s="38"/>
    </row>
    <row r="1195" spans="2:2" x14ac:dyDescent="0.35">
      <c r="B1195" s="38"/>
    </row>
    <row r="1196" spans="2:2" x14ac:dyDescent="0.35">
      <c r="B1196" s="38"/>
    </row>
    <row r="1197" spans="2:2" x14ac:dyDescent="0.35">
      <c r="B1197" s="38"/>
    </row>
    <row r="1198" spans="2:2" x14ac:dyDescent="0.35">
      <c r="B1198" s="38"/>
    </row>
    <row r="1199" spans="2:2" x14ac:dyDescent="0.35">
      <c r="B1199" s="38"/>
    </row>
    <row r="1200" spans="2:2" x14ac:dyDescent="0.35">
      <c r="B1200" s="38"/>
    </row>
    <row r="1201" spans="2:2" x14ac:dyDescent="0.35">
      <c r="B1201" s="38"/>
    </row>
    <row r="1202" spans="2:2" x14ac:dyDescent="0.35">
      <c r="B1202" s="38"/>
    </row>
    <row r="1203" spans="2:2" x14ac:dyDescent="0.35">
      <c r="B1203" s="38"/>
    </row>
    <row r="1204" spans="2:2" x14ac:dyDescent="0.35">
      <c r="B1204" s="38"/>
    </row>
    <row r="1205" spans="2:2" x14ac:dyDescent="0.35">
      <c r="B1205" s="38"/>
    </row>
    <row r="1206" spans="2:2" x14ac:dyDescent="0.35">
      <c r="B1206" s="38"/>
    </row>
    <row r="1207" spans="2:2" x14ac:dyDescent="0.35">
      <c r="B1207" s="38"/>
    </row>
    <row r="1208" spans="2:2" x14ac:dyDescent="0.35">
      <c r="B1208" s="38"/>
    </row>
    <row r="1209" spans="2:2" x14ac:dyDescent="0.35">
      <c r="B1209" s="38"/>
    </row>
    <row r="1210" spans="2:2" x14ac:dyDescent="0.35">
      <c r="B1210" s="38"/>
    </row>
    <row r="1211" spans="2:2" x14ac:dyDescent="0.35">
      <c r="B1211" s="38"/>
    </row>
    <row r="1212" spans="2:2" x14ac:dyDescent="0.35">
      <c r="B1212" s="38"/>
    </row>
    <row r="1213" spans="2:2" x14ac:dyDescent="0.35">
      <c r="B1213" s="38"/>
    </row>
    <row r="1214" spans="2:2" x14ac:dyDescent="0.35">
      <c r="B1214" s="38"/>
    </row>
    <row r="1215" spans="2:2" x14ac:dyDescent="0.35">
      <c r="B1215" s="38"/>
    </row>
    <row r="1216" spans="2:2" x14ac:dyDescent="0.35">
      <c r="B1216" s="38"/>
    </row>
    <row r="1217" spans="2:2" x14ac:dyDescent="0.35">
      <c r="B1217" s="38"/>
    </row>
    <row r="1218" spans="2:2" x14ac:dyDescent="0.35">
      <c r="B1218" s="38"/>
    </row>
    <row r="1219" spans="2:2" x14ac:dyDescent="0.35">
      <c r="B1219" s="38"/>
    </row>
    <row r="1220" spans="2:2" x14ac:dyDescent="0.35">
      <c r="B1220" s="38"/>
    </row>
    <row r="1221" spans="2:2" x14ac:dyDescent="0.35">
      <c r="B1221" s="38"/>
    </row>
    <row r="1222" spans="2:2" x14ac:dyDescent="0.35">
      <c r="B1222" s="38"/>
    </row>
    <row r="1223" spans="2:2" x14ac:dyDescent="0.35">
      <c r="B1223" s="38"/>
    </row>
    <row r="1224" spans="2:2" x14ac:dyDescent="0.35">
      <c r="B1224" s="38"/>
    </row>
    <row r="1225" spans="2:2" x14ac:dyDescent="0.35">
      <c r="B1225" s="38"/>
    </row>
    <row r="1226" spans="2:2" x14ac:dyDescent="0.35">
      <c r="B1226" s="38"/>
    </row>
    <row r="1227" spans="2:2" x14ac:dyDescent="0.35">
      <c r="B1227" s="38"/>
    </row>
    <row r="1228" spans="2:2" x14ac:dyDescent="0.35">
      <c r="B1228" s="38"/>
    </row>
    <row r="1229" spans="2:2" x14ac:dyDescent="0.35">
      <c r="B1229" s="38"/>
    </row>
    <row r="1230" spans="2:2" x14ac:dyDescent="0.35">
      <c r="B1230" s="38"/>
    </row>
    <row r="1231" spans="2:2" x14ac:dyDescent="0.35">
      <c r="B1231" s="38"/>
    </row>
    <row r="1232" spans="2:2" x14ac:dyDescent="0.35">
      <c r="B1232" s="38"/>
    </row>
    <row r="1233" spans="2:2" x14ac:dyDescent="0.35">
      <c r="B1233" s="38"/>
    </row>
    <row r="1234" spans="2:2" x14ac:dyDescent="0.35">
      <c r="B1234" s="38"/>
    </row>
    <row r="1235" spans="2:2" x14ac:dyDescent="0.35">
      <c r="B1235" s="38"/>
    </row>
    <row r="1236" spans="2:2" x14ac:dyDescent="0.35">
      <c r="B1236" s="38"/>
    </row>
    <row r="1237" spans="2:2" x14ac:dyDescent="0.35">
      <c r="B1237" s="38"/>
    </row>
    <row r="1238" spans="2:2" x14ac:dyDescent="0.35">
      <c r="B1238" s="38"/>
    </row>
    <row r="1239" spans="2:2" x14ac:dyDescent="0.35">
      <c r="B1239" s="38"/>
    </row>
    <row r="1240" spans="2:2" x14ac:dyDescent="0.35">
      <c r="B1240" s="38"/>
    </row>
    <row r="1241" spans="2:2" x14ac:dyDescent="0.35">
      <c r="B1241" s="38"/>
    </row>
    <row r="1242" spans="2:2" x14ac:dyDescent="0.35">
      <c r="B1242" s="38"/>
    </row>
    <row r="1243" spans="2:2" x14ac:dyDescent="0.35">
      <c r="B1243" s="38"/>
    </row>
    <row r="1244" spans="2:2" x14ac:dyDescent="0.35">
      <c r="B1244" s="38"/>
    </row>
    <row r="1245" spans="2:2" x14ac:dyDescent="0.35">
      <c r="B1245" s="38"/>
    </row>
    <row r="1246" spans="2:2" x14ac:dyDescent="0.35">
      <c r="B1246" s="38"/>
    </row>
    <row r="1247" spans="2:2" x14ac:dyDescent="0.35">
      <c r="B1247" s="38"/>
    </row>
    <row r="1248" spans="2:2" x14ac:dyDescent="0.35">
      <c r="B1248" s="38"/>
    </row>
    <row r="1249" spans="2:2" x14ac:dyDescent="0.35">
      <c r="B1249" s="38"/>
    </row>
    <row r="1250" spans="2:2" x14ac:dyDescent="0.35">
      <c r="B1250" s="38"/>
    </row>
    <row r="1251" spans="2:2" x14ac:dyDescent="0.35">
      <c r="B1251" s="38"/>
    </row>
    <row r="1252" spans="2:2" x14ac:dyDescent="0.35">
      <c r="B1252" s="38"/>
    </row>
    <row r="1253" spans="2:2" x14ac:dyDescent="0.35">
      <c r="B1253" s="38"/>
    </row>
    <row r="1254" spans="2:2" x14ac:dyDescent="0.35">
      <c r="B1254" s="38"/>
    </row>
    <row r="1255" spans="2:2" x14ac:dyDescent="0.35">
      <c r="B1255" s="38"/>
    </row>
    <row r="1256" spans="2:2" x14ac:dyDescent="0.35">
      <c r="B1256" s="38"/>
    </row>
    <row r="1257" spans="2:2" x14ac:dyDescent="0.35">
      <c r="B1257" s="38"/>
    </row>
    <row r="1258" spans="2:2" x14ac:dyDescent="0.35">
      <c r="B1258" s="38"/>
    </row>
    <row r="1259" spans="2:2" x14ac:dyDescent="0.35">
      <c r="B1259" s="38"/>
    </row>
    <row r="1260" spans="2:2" x14ac:dyDescent="0.35">
      <c r="B1260" s="38"/>
    </row>
    <row r="1261" spans="2:2" x14ac:dyDescent="0.35">
      <c r="B1261" s="38"/>
    </row>
    <row r="1262" spans="2:2" x14ac:dyDescent="0.35">
      <c r="B1262" s="38"/>
    </row>
    <row r="1263" spans="2:2" x14ac:dyDescent="0.35">
      <c r="B1263" s="38"/>
    </row>
    <row r="1264" spans="2:2" x14ac:dyDescent="0.35">
      <c r="B1264" s="38"/>
    </row>
    <row r="1265" spans="2:2" x14ac:dyDescent="0.35">
      <c r="B1265" s="38"/>
    </row>
    <row r="1266" spans="2:2" x14ac:dyDescent="0.35">
      <c r="B1266" s="38"/>
    </row>
    <row r="1267" spans="2:2" x14ac:dyDescent="0.35">
      <c r="B1267" s="38"/>
    </row>
    <row r="1268" spans="2:2" x14ac:dyDescent="0.35">
      <c r="B1268" s="38"/>
    </row>
    <row r="1269" spans="2:2" x14ac:dyDescent="0.35">
      <c r="B1269" s="38"/>
    </row>
    <row r="1270" spans="2:2" x14ac:dyDescent="0.35">
      <c r="B1270" s="38"/>
    </row>
    <row r="1271" spans="2:2" x14ac:dyDescent="0.35">
      <c r="B1271" s="38"/>
    </row>
    <row r="1272" spans="2:2" x14ac:dyDescent="0.35">
      <c r="B1272" s="38"/>
    </row>
    <row r="1273" spans="2:2" x14ac:dyDescent="0.35">
      <c r="B1273" s="38"/>
    </row>
    <row r="1274" spans="2:2" x14ac:dyDescent="0.35">
      <c r="B1274" s="38"/>
    </row>
    <row r="1275" spans="2:2" x14ac:dyDescent="0.35">
      <c r="B1275" s="38"/>
    </row>
    <row r="1276" spans="2:2" x14ac:dyDescent="0.35">
      <c r="B1276" s="38"/>
    </row>
    <row r="1277" spans="2:2" x14ac:dyDescent="0.35">
      <c r="B1277" s="38"/>
    </row>
    <row r="1278" spans="2:2" x14ac:dyDescent="0.35">
      <c r="B1278" s="38"/>
    </row>
    <row r="1279" spans="2:2" x14ac:dyDescent="0.35">
      <c r="B1279" s="38"/>
    </row>
    <row r="1280" spans="2:2" x14ac:dyDescent="0.35">
      <c r="B1280" s="38"/>
    </row>
    <row r="1281" spans="2:2" x14ac:dyDescent="0.35">
      <c r="B1281" s="38"/>
    </row>
    <row r="1282" spans="2:2" x14ac:dyDescent="0.35">
      <c r="B1282" s="38"/>
    </row>
    <row r="1283" spans="2:2" x14ac:dyDescent="0.35">
      <c r="B1283" s="38"/>
    </row>
    <row r="1284" spans="2:2" x14ac:dyDescent="0.35">
      <c r="B1284" s="38"/>
    </row>
    <row r="1285" spans="2:2" x14ac:dyDescent="0.35">
      <c r="B1285" s="38"/>
    </row>
    <row r="1286" spans="2:2" x14ac:dyDescent="0.35">
      <c r="B1286" s="38"/>
    </row>
    <row r="1287" spans="2:2" x14ac:dyDescent="0.35">
      <c r="B1287" s="38"/>
    </row>
    <row r="1288" spans="2:2" x14ac:dyDescent="0.35">
      <c r="B1288" s="38"/>
    </row>
    <row r="1289" spans="2:2" x14ac:dyDescent="0.35">
      <c r="B1289" s="38"/>
    </row>
    <row r="1290" spans="2:2" x14ac:dyDescent="0.35">
      <c r="B1290" s="38"/>
    </row>
    <row r="1291" spans="2:2" x14ac:dyDescent="0.35">
      <c r="B1291" s="38"/>
    </row>
    <row r="1292" spans="2:2" x14ac:dyDescent="0.35">
      <c r="B1292" s="38"/>
    </row>
    <row r="1293" spans="2:2" x14ac:dyDescent="0.35">
      <c r="B1293" s="38"/>
    </row>
    <row r="1294" spans="2:2" x14ac:dyDescent="0.35">
      <c r="B1294" s="38"/>
    </row>
    <row r="1295" spans="2:2" x14ac:dyDescent="0.35">
      <c r="B1295" s="38"/>
    </row>
    <row r="1296" spans="2:2" x14ac:dyDescent="0.35">
      <c r="B1296" s="38"/>
    </row>
    <row r="1297" spans="2:2" x14ac:dyDescent="0.35">
      <c r="B1297" s="38"/>
    </row>
    <row r="1298" spans="2:2" x14ac:dyDescent="0.35">
      <c r="B1298" s="38"/>
    </row>
    <row r="1299" spans="2:2" x14ac:dyDescent="0.35">
      <c r="B1299" s="38"/>
    </row>
    <row r="1300" spans="2:2" x14ac:dyDescent="0.35">
      <c r="B1300" s="38"/>
    </row>
    <row r="1301" spans="2:2" x14ac:dyDescent="0.35">
      <c r="B1301" s="38"/>
    </row>
    <row r="1302" spans="2:2" x14ac:dyDescent="0.35">
      <c r="B1302" s="38"/>
    </row>
    <row r="1303" spans="2:2" x14ac:dyDescent="0.35">
      <c r="B1303" s="38"/>
    </row>
    <row r="1304" spans="2:2" x14ac:dyDescent="0.35">
      <c r="B1304" s="38"/>
    </row>
    <row r="1305" spans="2:2" x14ac:dyDescent="0.35">
      <c r="B1305" s="38"/>
    </row>
    <row r="1306" spans="2:2" x14ac:dyDescent="0.35">
      <c r="B1306" s="38"/>
    </row>
    <row r="1307" spans="2:2" x14ac:dyDescent="0.35">
      <c r="B1307" s="38"/>
    </row>
    <row r="1308" spans="2:2" x14ac:dyDescent="0.35">
      <c r="B1308" s="38"/>
    </row>
    <row r="1309" spans="2:2" x14ac:dyDescent="0.35">
      <c r="B1309" s="38"/>
    </row>
    <row r="1310" spans="2:2" x14ac:dyDescent="0.35">
      <c r="B1310" s="38"/>
    </row>
    <row r="1311" spans="2:2" x14ac:dyDescent="0.35">
      <c r="B1311" s="38"/>
    </row>
    <row r="1312" spans="2:2" x14ac:dyDescent="0.35">
      <c r="B1312" s="38"/>
    </row>
    <row r="1313" spans="2:2" x14ac:dyDescent="0.35">
      <c r="B1313" s="38"/>
    </row>
    <row r="1314" spans="2:2" x14ac:dyDescent="0.35">
      <c r="B1314" s="38"/>
    </row>
    <row r="1315" spans="2:2" x14ac:dyDescent="0.35">
      <c r="B1315" s="38"/>
    </row>
    <row r="1316" spans="2:2" x14ac:dyDescent="0.35">
      <c r="B1316" s="38"/>
    </row>
    <row r="1317" spans="2:2" x14ac:dyDescent="0.35">
      <c r="B1317" s="38"/>
    </row>
    <row r="1318" spans="2:2" x14ac:dyDescent="0.35">
      <c r="B1318" s="38"/>
    </row>
    <row r="1319" spans="2:2" x14ac:dyDescent="0.35">
      <c r="B1319" s="38"/>
    </row>
    <row r="1320" spans="2:2" x14ac:dyDescent="0.35">
      <c r="B1320" s="38"/>
    </row>
    <row r="1321" spans="2:2" x14ac:dyDescent="0.35">
      <c r="B1321" s="38"/>
    </row>
    <row r="1322" spans="2:2" x14ac:dyDescent="0.35">
      <c r="B1322" s="38"/>
    </row>
    <row r="1323" spans="2:2" x14ac:dyDescent="0.35">
      <c r="B1323" s="38"/>
    </row>
    <row r="1324" spans="2:2" x14ac:dyDescent="0.35">
      <c r="B1324" s="38"/>
    </row>
    <row r="1325" spans="2:2" x14ac:dyDescent="0.35">
      <c r="B1325" s="38"/>
    </row>
    <row r="1326" spans="2:2" x14ac:dyDescent="0.35">
      <c r="B1326" s="38"/>
    </row>
    <row r="1327" spans="2:2" x14ac:dyDescent="0.35">
      <c r="B1327" s="38"/>
    </row>
    <row r="1328" spans="2:2" x14ac:dyDescent="0.35">
      <c r="B1328" s="38"/>
    </row>
    <row r="1329" spans="2:2" x14ac:dyDescent="0.35">
      <c r="B1329" s="38"/>
    </row>
    <row r="1330" spans="2:2" x14ac:dyDescent="0.35">
      <c r="B1330" s="38"/>
    </row>
    <row r="1331" spans="2:2" x14ac:dyDescent="0.35">
      <c r="B1331" s="38"/>
    </row>
    <row r="1332" spans="2:2" x14ac:dyDescent="0.35">
      <c r="B1332" s="38"/>
    </row>
    <row r="1333" spans="2:2" x14ac:dyDescent="0.35">
      <c r="B1333" s="38"/>
    </row>
    <row r="1334" spans="2:2" x14ac:dyDescent="0.35">
      <c r="B1334" s="38"/>
    </row>
    <row r="1335" spans="2:2" x14ac:dyDescent="0.35">
      <c r="B1335" s="38"/>
    </row>
    <row r="1336" spans="2:2" x14ac:dyDescent="0.35">
      <c r="B1336" s="38"/>
    </row>
    <row r="1337" spans="2:2" x14ac:dyDescent="0.35">
      <c r="B1337" s="38"/>
    </row>
    <row r="1338" spans="2:2" x14ac:dyDescent="0.35">
      <c r="B1338" s="38"/>
    </row>
    <row r="1339" spans="2:2" x14ac:dyDescent="0.35">
      <c r="B1339" s="38"/>
    </row>
    <row r="1340" spans="2:2" x14ac:dyDescent="0.35">
      <c r="B1340" s="38"/>
    </row>
    <row r="1341" spans="2:2" x14ac:dyDescent="0.35">
      <c r="B1341" s="38"/>
    </row>
    <row r="1342" spans="2:2" x14ac:dyDescent="0.35">
      <c r="B1342" s="38"/>
    </row>
    <row r="1343" spans="2:2" x14ac:dyDescent="0.35">
      <c r="B1343" s="38"/>
    </row>
    <row r="1344" spans="2:2" x14ac:dyDescent="0.35">
      <c r="B1344" s="38"/>
    </row>
    <row r="1345" spans="2:2" x14ac:dyDescent="0.35">
      <c r="B1345" s="38"/>
    </row>
    <row r="1346" spans="2:2" x14ac:dyDescent="0.35">
      <c r="B1346" s="38"/>
    </row>
    <row r="1347" spans="2:2" x14ac:dyDescent="0.35">
      <c r="B1347" s="38"/>
    </row>
    <row r="1348" spans="2:2" x14ac:dyDescent="0.35">
      <c r="B1348" s="38"/>
    </row>
    <row r="1349" spans="2:2" x14ac:dyDescent="0.35">
      <c r="B1349" s="38"/>
    </row>
    <row r="1350" spans="2:2" x14ac:dyDescent="0.35">
      <c r="B1350" s="38"/>
    </row>
    <row r="1351" spans="2:2" x14ac:dyDescent="0.35">
      <c r="B1351" s="38"/>
    </row>
    <row r="1352" spans="2:2" x14ac:dyDescent="0.35">
      <c r="B1352" s="38"/>
    </row>
    <row r="1353" spans="2:2" x14ac:dyDescent="0.35">
      <c r="B1353" s="38"/>
    </row>
    <row r="1354" spans="2:2" x14ac:dyDescent="0.35">
      <c r="B1354" s="38"/>
    </row>
    <row r="1355" spans="2:2" x14ac:dyDescent="0.35">
      <c r="B1355" s="38"/>
    </row>
    <row r="1356" spans="2:2" x14ac:dyDescent="0.35">
      <c r="B1356" s="38"/>
    </row>
    <row r="1357" spans="2:2" x14ac:dyDescent="0.35">
      <c r="B1357" s="38"/>
    </row>
    <row r="1358" spans="2:2" x14ac:dyDescent="0.35">
      <c r="B1358" s="38"/>
    </row>
    <row r="1359" spans="2:2" x14ac:dyDescent="0.35">
      <c r="B1359" s="38"/>
    </row>
    <row r="1360" spans="2:2" x14ac:dyDescent="0.35">
      <c r="B1360" s="38"/>
    </row>
    <row r="1361" spans="2:2" x14ac:dyDescent="0.35">
      <c r="B1361" s="38"/>
    </row>
    <row r="1362" spans="2:2" x14ac:dyDescent="0.35">
      <c r="B1362" s="38"/>
    </row>
    <row r="1363" spans="2:2" x14ac:dyDescent="0.35">
      <c r="B1363" s="38"/>
    </row>
    <row r="1364" spans="2:2" x14ac:dyDescent="0.35">
      <c r="B1364" s="38"/>
    </row>
    <row r="1365" spans="2:2" x14ac:dyDescent="0.35">
      <c r="B1365" s="38"/>
    </row>
    <row r="1366" spans="2:2" x14ac:dyDescent="0.35">
      <c r="B1366" s="38"/>
    </row>
    <row r="1367" spans="2:2" x14ac:dyDescent="0.35">
      <c r="B1367" s="38"/>
    </row>
    <row r="1368" spans="2:2" x14ac:dyDescent="0.35">
      <c r="B1368" s="38"/>
    </row>
    <row r="1369" spans="2:2" x14ac:dyDescent="0.35">
      <c r="B1369" s="38"/>
    </row>
    <row r="1370" spans="2:2" x14ac:dyDescent="0.35">
      <c r="B1370" s="38"/>
    </row>
    <row r="1371" spans="2:2" x14ac:dyDescent="0.35">
      <c r="B1371" s="38"/>
    </row>
    <row r="1372" spans="2:2" x14ac:dyDescent="0.35">
      <c r="B1372" s="38"/>
    </row>
    <row r="1373" spans="2:2" x14ac:dyDescent="0.35">
      <c r="B1373" s="38"/>
    </row>
    <row r="1374" spans="2:2" x14ac:dyDescent="0.35">
      <c r="B1374" s="38"/>
    </row>
    <row r="1375" spans="2:2" x14ac:dyDescent="0.35">
      <c r="B1375" s="38"/>
    </row>
    <row r="1376" spans="2:2" x14ac:dyDescent="0.35">
      <c r="B1376" s="38"/>
    </row>
    <row r="1377" spans="2:2" x14ac:dyDescent="0.35">
      <c r="B1377" s="38"/>
    </row>
    <row r="1378" spans="2:2" x14ac:dyDescent="0.35">
      <c r="B1378" s="38"/>
    </row>
    <row r="1379" spans="2:2" x14ac:dyDescent="0.35">
      <c r="B1379" s="38"/>
    </row>
    <row r="1380" spans="2:2" x14ac:dyDescent="0.35">
      <c r="B1380" s="38"/>
    </row>
    <row r="1381" spans="2:2" x14ac:dyDescent="0.35">
      <c r="B1381" s="38"/>
    </row>
    <row r="1382" spans="2:2" x14ac:dyDescent="0.35">
      <c r="B1382" s="38"/>
    </row>
    <row r="1383" spans="2:2" x14ac:dyDescent="0.35">
      <c r="B1383" s="38"/>
    </row>
    <row r="1384" spans="2:2" x14ac:dyDescent="0.35">
      <c r="B1384" s="38"/>
    </row>
    <row r="1385" spans="2:2" x14ac:dyDescent="0.35">
      <c r="B1385" s="38"/>
    </row>
    <row r="1386" spans="2:2" x14ac:dyDescent="0.35">
      <c r="B1386" s="38"/>
    </row>
    <row r="1387" spans="2:2" x14ac:dyDescent="0.35">
      <c r="B1387" s="38"/>
    </row>
    <row r="1388" spans="2:2" x14ac:dyDescent="0.35">
      <c r="B1388" s="38"/>
    </row>
    <row r="1389" spans="2:2" x14ac:dyDescent="0.35">
      <c r="B1389" s="38"/>
    </row>
    <row r="1390" spans="2:2" x14ac:dyDescent="0.35">
      <c r="B1390" s="38"/>
    </row>
    <row r="1391" spans="2:2" x14ac:dyDescent="0.35">
      <c r="B1391" s="38"/>
    </row>
    <row r="1392" spans="2:2" x14ac:dyDescent="0.35">
      <c r="B1392" s="38"/>
    </row>
    <row r="1393" spans="2:2" x14ac:dyDescent="0.35">
      <c r="B1393" s="38"/>
    </row>
    <row r="1394" spans="2:2" x14ac:dyDescent="0.35">
      <c r="B1394" s="38"/>
    </row>
    <row r="1395" spans="2:2" x14ac:dyDescent="0.35">
      <c r="B1395" s="38"/>
    </row>
    <row r="1396" spans="2:2" x14ac:dyDescent="0.35">
      <c r="B1396" s="38"/>
    </row>
    <row r="1397" spans="2:2" x14ac:dyDescent="0.35">
      <c r="B1397" s="38"/>
    </row>
    <row r="1398" spans="2:2" x14ac:dyDescent="0.35">
      <c r="B1398" s="38"/>
    </row>
    <row r="1399" spans="2:2" x14ac:dyDescent="0.35">
      <c r="B1399" s="38"/>
    </row>
    <row r="1400" spans="2:2" x14ac:dyDescent="0.35">
      <c r="B1400" s="38"/>
    </row>
    <row r="1401" spans="2:2" x14ac:dyDescent="0.35">
      <c r="B1401" s="38"/>
    </row>
    <row r="1402" spans="2:2" x14ac:dyDescent="0.35">
      <c r="B1402" s="38"/>
    </row>
    <row r="1403" spans="2:2" x14ac:dyDescent="0.35">
      <c r="B1403" s="38"/>
    </row>
    <row r="1404" spans="2:2" x14ac:dyDescent="0.35">
      <c r="B1404" s="38"/>
    </row>
    <row r="1405" spans="2:2" x14ac:dyDescent="0.35">
      <c r="B1405" s="38"/>
    </row>
    <row r="1406" spans="2:2" x14ac:dyDescent="0.35">
      <c r="B1406" s="38"/>
    </row>
    <row r="1407" spans="2:2" x14ac:dyDescent="0.35">
      <c r="B1407" s="38"/>
    </row>
    <row r="1408" spans="2:2" x14ac:dyDescent="0.35">
      <c r="B1408" s="38"/>
    </row>
    <row r="1409" spans="2:2" x14ac:dyDescent="0.35">
      <c r="B1409" s="38"/>
    </row>
    <row r="1410" spans="2:2" x14ac:dyDescent="0.35">
      <c r="B1410" s="38"/>
    </row>
    <row r="1411" spans="2:2" x14ac:dyDescent="0.35">
      <c r="B1411" s="38"/>
    </row>
    <row r="1412" spans="2:2" x14ac:dyDescent="0.35">
      <c r="B1412" s="38"/>
    </row>
    <row r="1413" spans="2:2" x14ac:dyDescent="0.35">
      <c r="B1413" s="38"/>
    </row>
    <row r="1414" spans="2:2" x14ac:dyDescent="0.35">
      <c r="B1414" s="38"/>
    </row>
    <row r="1415" spans="2:2" x14ac:dyDescent="0.35">
      <c r="B1415" s="38"/>
    </row>
    <row r="1416" spans="2:2" x14ac:dyDescent="0.35">
      <c r="B1416" s="38"/>
    </row>
    <row r="1417" spans="2:2" x14ac:dyDescent="0.35">
      <c r="B1417" s="38"/>
    </row>
    <row r="1418" spans="2:2" x14ac:dyDescent="0.35">
      <c r="B1418" s="38"/>
    </row>
    <row r="1419" spans="2:2" x14ac:dyDescent="0.35">
      <c r="B1419" s="38"/>
    </row>
    <row r="1420" spans="2:2" x14ac:dyDescent="0.35">
      <c r="B1420" s="38"/>
    </row>
    <row r="1421" spans="2:2" x14ac:dyDescent="0.35">
      <c r="B1421" s="38"/>
    </row>
    <row r="1422" spans="2:2" x14ac:dyDescent="0.35">
      <c r="B1422" s="38"/>
    </row>
    <row r="1423" spans="2:2" x14ac:dyDescent="0.35">
      <c r="B1423" s="38"/>
    </row>
    <row r="1424" spans="2:2" x14ac:dyDescent="0.35">
      <c r="B1424" s="38"/>
    </row>
    <row r="1425" spans="2:2" x14ac:dyDescent="0.35">
      <c r="B1425" s="38"/>
    </row>
    <row r="1426" spans="2:2" x14ac:dyDescent="0.35">
      <c r="B1426" s="38"/>
    </row>
    <row r="1427" spans="2:2" x14ac:dyDescent="0.35">
      <c r="B1427" s="38"/>
    </row>
    <row r="1428" spans="2:2" x14ac:dyDescent="0.35">
      <c r="B1428" s="38"/>
    </row>
    <row r="1429" spans="2:2" x14ac:dyDescent="0.35">
      <c r="B1429" s="38"/>
    </row>
    <row r="1430" spans="2:2" x14ac:dyDescent="0.35">
      <c r="B1430" s="38"/>
    </row>
    <row r="1431" spans="2:2" x14ac:dyDescent="0.35">
      <c r="B1431" s="38"/>
    </row>
    <row r="1432" spans="2:2" x14ac:dyDescent="0.35">
      <c r="B1432" s="38"/>
    </row>
    <row r="1433" spans="2:2" x14ac:dyDescent="0.35">
      <c r="B1433" s="38"/>
    </row>
    <row r="1434" spans="2:2" x14ac:dyDescent="0.35">
      <c r="B1434" s="38"/>
    </row>
    <row r="1435" spans="2:2" x14ac:dyDescent="0.35">
      <c r="B1435" s="38"/>
    </row>
    <row r="1436" spans="2:2" x14ac:dyDescent="0.35">
      <c r="B1436" s="38"/>
    </row>
    <row r="1437" spans="2:2" x14ac:dyDescent="0.35">
      <c r="B1437" s="38"/>
    </row>
    <row r="1438" spans="2:2" x14ac:dyDescent="0.35">
      <c r="B1438" s="38"/>
    </row>
    <row r="1439" spans="2:2" x14ac:dyDescent="0.35">
      <c r="B1439" s="38"/>
    </row>
    <row r="1440" spans="2:2" x14ac:dyDescent="0.35">
      <c r="B1440" s="38"/>
    </row>
    <row r="1441" spans="2:2" x14ac:dyDescent="0.35">
      <c r="B1441" s="38"/>
    </row>
    <row r="1442" spans="2:2" x14ac:dyDescent="0.35">
      <c r="B1442" s="38"/>
    </row>
    <row r="1443" spans="2:2" x14ac:dyDescent="0.35">
      <c r="B1443" s="38"/>
    </row>
    <row r="1444" spans="2:2" x14ac:dyDescent="0.35">
      <c r="B1444" s="38"/>
    </row>
    <row r="1445" spans="2:2" x14ac:dyDescent="0.35">
      <c r="B1445" s="38"/>
    </row>
    <row r="1446" spans="2:2" x14ac:dyDescent="0.35">
      <c r="B1446" s="38"/>
    </row>
    <row r="1447" spans="2:2" x14ac:dyDescent="0.35">
      <c r="B1447" s="38"/>
    </row>
    <row r="1448" spans="2:2" x14ac:dyDescent="0.35">
      <c r="B1448" s="38"/>
    </row>
    <row r="1449" spans="2:2" x14ac:dyDescent="0.35">
      <c r="B1449" s="38"/>
    </row>
    <row r="1450" spans="2:2" x14ac:dyDescent="0.35">
      <c r="B1450" s="38"/>
    </row>
    <row r="1451" spans="2:2" x14ac:dyDescent="0.35">
      <c r="B1451" s="38"/>
    </row>
    <row r="1452" spans="2:2" x14ac:dyDescent="0.35">
      <c r="B1452" s="38"/>
    </row>
    <row r="1453" spans="2:2" x14ac:dyDescent="0.35">
      <c r="B1453" s="38"/>
    </row>
    <row r="1454" spans="2:2" x14ac:dyDescent="0.35">
      <c r="B1454" s="38"/>
    </row>
    <row r="1455" spans="2:2" x14ac:dyDescent="0.35">
      <c r="B1455" s="38"/>
    </row>
    <row r="1456" spans="2:2" x14ac:dyDescent="0.35">
      <c r="B1456" s="38"/>
    </row>
    <row r="1457" spans="2:2" x14ac:dyDescent="0.35">
      <c r="B1457" s="38"/>
    </row>
    <row r="1458" spans="2:2" x14ac:dyDescent="0.35">
      <c r="B1458" s="38"/>
    </row>
    <row r="1459" spans="2:2" x14ac:dyDescent="0.35">
      <c r="B1459" s="38"/>
    </row>
    <row r="1460" spans="2:2" x14ac:dyDescent="0.35">
      <c r="B1460" s="38"/>
    </row>
    <row r="1461" spans="2:2" x14ac:dyDescent="0.35">
      <c r="B1461" s="38"/>
    </row>
    <row r="1462" spans="2:2" x14ac:dyDescent="0.35">
      <c r="B1462" s="38"/>
    </row>
    <row r="1463" spans="2:2" x14ac:dyDescent="0.35">
      <c r="B1463" s="38"/>
    </row>
    <row r="1464" spans="2:2" x14ac:dyDescent="0.35">
      <c r="B1464" s="38"/>
    </row>
    <row r="1465" spans="2:2" x14ac:dyDescent="0.35">
      <c r="B1465" s="38"/>
    </row>
    <row r="1466" spans="2:2" x14ac:dyDescent="0.35">
      <c r="B1466" s="38"/>
    </row>
    <row r="1467" spans="2:2" x14ac:dyDescent="0.35">
      <c r="B1467" s="38"/>
    </row>
    <row r="1468" spans="2:2" x14ac:dyDescent="0.35">
      <c r="B1468" s="38"/>
    </row>
    <row r="1469" spans="2:2" x14ac:dyDescent="0.35">
      <c r="B1469" s="38"/>
    </row>
    <row r="1470" spans="2:2" x14ac:dyDescent="0.35">
      <c r="B1470" s="38"/>
    </row>
    <row r="1471" spans="2:2" x14ac:dyDescent="0.35">
      <c r="B1471" s="38"/>
    </row>
    <row r="1472" spans="2:2" x14ac:dyDescent="0.35">
      <c r="B1472" s="38"/>
    </row>
    <row r="1473" spans="2:2" x14ac:dyDescent="0.35">
      <c r="B1473" s="38"/>
    </row>
    <row r="1474" spans="2:2" x14ac:dyDescent="0.35">
      <c r="B1474" s="38"/>
    </row>
    <row r="1475" spans="2:2" x14ac:dyDescent="0.35">
      <c r="B1475" s="38"/>
    </row>
    <row r="1476" spans="2:2" x14ac:dyDescent="0.35">
      <c r="B1476" s="38"/>
    </row>
    <row r="1477" spans="2:2" x14ac:dyDescent="0.35">
      <c r="B1477" s="38"/>
    </row>
    <row r="1478" spans="2:2" x14ac:dyDescent="0.35">
      <c r="B1478" s="38"/>
    </row>
    <row r="1479" spans="2:2" x14ac:dyDescent="0.35">
      <c r="B1479" s="38"/>
    </row>
    <row r="1480" spans="2:2" x14ac:dyDescent="0.35">
      <c r="B1480" s="38"/>
    </row>
    <row r="1481" spans="2:2" x14ac:dyDescent="0.35">
      <c r="B1481" s="38"/>
    </row>
    <row r="1482" spans="2:2" x14ac:dyDescent="0.35">
      <c r="B1482" s="38"/>
    </row>
    <row r="1483" spans="2:2" x14ac:dyDescent="0.35">
      <c r="B1483" s="38"/>
    </row>
    <row r="1484" spans="2:2" x14ac:dyDescent="0.35">
      <c r="B1484" s="38"/>
    </row>
    <row r="1485" spans="2:2" x14ac:dyDescent="0.35">
      <c r="B1485" s="38"/>
    </row>
    <row r="1486" spans="2:2" x14ac:dyDescent="0.35">
      <c r="B1486" s="38"/>
    </row>
    <row r="1487" spans="2:2" x14ac:dyDescent="0.35">
      <c r="B1487" s="38"/>
    </row>
    <row r="1488" spans="2:2" x14ac:dyDescent="0.35">
      <c r="B1488" s="38"/>
    </row>
    <row r="1489" spans="2:2" x14ac:dyDescent="0.35">
      <c r="B1489" s="38"/>
    </row>
    <row r="1490" spans="2:2" x14ac:dyDescent="0.35">
      <c r="B1490" s="38"/>
    </row>
    <row r="1491" spans="2:2" x14ac:dyDescent="0.35">
      <c r="B1491" s="38"/>
    </row>
    <row r="1492" spans="2:2" x14ac:dyDescent="0.35">
      <c r="B1492" s="38"/>
    </row>
    <row r="1493" spans="2:2" x14ac:dyDescent="0.35">
      <c r="B1493" s="38"/>
    </row>
    <row r="1494" spans="2:2" x14ac:dyDescent="0.35">
      <c r="B1494" s="38"/>
    </row>
    <row r="1495" spans="2:2" x14ac:dyDescent="0.35">
      <c r="B1495" s="38"/>
    </row>
    <row r="1496" spans="2:2" x14ac:dyDescent="0.35">
      <c r="B1496" s="38"/>
    </row>
    <row r="1497" spans="2:2" x14ac:dyDescent="0.35">
      <c r="B1497" s="38"/>
    </row>
    <row r="1498" spans="2:2" x14ac:dyDescent="0.35">
      <c r="B1498" s="38"/>
    </row>
    <row r="1499" spans="2:2" x14ac:dyDescent="0.35">
      <c r="B1499" s="38"/>
    </row>
    <row r="1500" spans="2:2" x14ac:dyDescent="0.35">
      <c r="B1500" s="38"/>
    </row>
    <row r="1501" spans="2:2" x14ac:dyDescent="0.35">
      <c r="B1501" s="38"/>
    </row>
    <row r="1502" spans="2:2" x14ac:dyDescent="0.35">
      <c r="B1502" s="38"/>
    </row>
    <row r="1503" spans="2:2" x14ac:dyDescent="0.35">
      <c r="B1503" s="38"/>
    </row>
    <row r="1504" spans="2:2" x14ac:dyDescent="0.35">
      <c r="B1504" s="38"/>
    </row>
    <row r="1505" spans="2:2" x14ac:dyDescent="0.35">
      <c r="B1505" s="38"/>
    </row>
    <row r="1506" spans="2:2" x14ac:dyDescent="0.35">
      <c r="B1506" s="38"/>
    </row>
    <row r="1507" spans="2:2" x14ac:dyDescent="0.35">
      <c r="B1507" s="38"/>
    </row>
    <row r="1508" spans="2:2" x14ac:dyDescent="0.35">
      <c r="B1508" s="38"/>
    </row>
    <row r="1509" spans="2:2" x14ac:dyDescent="0.35">
      <c r="B1509" s="38"/>
    </row>
    <row r="1510" spans="2:2" x14ac:dyDescent="0.35">
      <c r="B1510" s="38"/>
    </row>
    <row r="1511" spans="2:2" x14ac:dyDescent="0.35">
      <c r="B1511" s="38"/>
    </row>
    <row r="1512" spans="2:2" x14ac:dyDescent="0.35">
      <c r="B1512" s="38"/>
    </row>
    <row r="1513" spans="2:2" x14ac:dyDescent="0.35">
      <c r="B1513" s="38"/>
    </row>
    <row r="1514" spans="2:2" x14ac:dyDescent="0.35">
      <c r="B1514" s="38"/>
    </row>
    <row r="1515" spans="2:2" x14ac:dyDescent="0.35">
      <c r="B1515" s="38"/>
    </row>
    <row r="1516" spans="2:2" x14ac:dyDescent="0.35">
      <c r="B1516" s="38"/>
    </row>
    <row r="1517" spans="2:2" x14ac:dyDescent="0.35">
      <c r="B1517" s="38"/>
    </row>
    <row r="1518" spans="2:2" x14ac:dyDescent="0.35">
      <c r="B1518" s="38"/>
    </row>
    <row r="1519" spans="2:2" x14ac:dyDescent="0.35">
      <c r="B1519" s="38"/>
    </row>
    <row r="1520" spans="2:2" x14ac:dyDescent="0.35">
      <c r="B1520" s="38"/>
    </row>
    <row r="1521" spans="2:2" x14ac:dyDescent="0.35">
      <c r="B1521" s="38"/>
    </row>
    <row r="1522" spans="2:2" x14ac:dyDescent="0.35">
      <c r="B1522" s="38"/>
    </row>
    <row r="1523" spans="2:2" x14ac:dyDescent="0.35">
      <c r="B1523" s="38"/>
    </row>
    <row r="1524" spans="2:2" x14ac:dyDescent="0.35">
      <c r="B1524" s="38"/>
    </row>
    <row r="1525" spans="2:2" x14ac:dyDescent="0.35">
      <c r="B1525" s="38"/>
    </row>
    <row r="1526" spans="2:2" x14ac:dyDescent="0.35">
      <c r="B1526" s="38"/>
    </row>
    <row r="1527" spans="2:2" x14ac:dyDescent="0.35">
      <c r="B1527" s="38"/>
    </row>
    <row r="1528" spans="2:2" x14ac:dyDescent="0.35">
      <c r="B1528" s="38"/>
    </row>
    <row r="1529" spans="2:2" x14ac:dyDescent="0.35">
      <c r="B1529" s="38"/>
    </row>
    <row r="1530" spans="2:2" x14ac:dyDescent="0.35">
      <c r="B1530" s="38"/>
    </row>
    <row r="1531" spans="2:2" x14ac:dyDescent="0.35">
      <c r="B1531" s="38"/>
    </row>
    <row r="1532" spans="2:2" x14ac:dyDescent="0.35">
      <c r="B1532" s="38"/>
    </row>
    <row r="1533" spans="2:2" x14ac:dyDescent="0.35">
      <c r="B1533" s="38"/>
    </row>
    <row r="1534" spans="2:2" x14ac:dyDescent="0.35">
      <c r="B1534" s="38"/>
    </row>
    <row r="1535" spans="2:2" x14ac:dyDescent="0.35">
      <c r="B1535" s="38"/>
    </row>
    <row r="1536" spans="2:2" x14ac:dyDescent="0.35">
      <c r="B1536" s="38"/>
    </row>
    <row r="1537" spans="2:2" x14ac:dyDescent="0.35">
      <c r="B1537" s="38"/>
    </row>
    <row r="1538" spans="2:2" x14ac:dyDescent="0.35">
      <c r="B1538" s="38"/>
    </row>
    <row r="1539" spans="2:2" x14ac:dyDescent="0.35">
      <c r="B1539" s="38"/>
    </row>
    <row r="1540" spans="2:2" x14ac:dyDescent="0.35">
      <c r="B1540" s="38"/>
    </row>
    <row r="1541" spans="2:2" x14ac:dyDescent="0.35">
      <c r="B1541" s="38"/>
    </row>
    <row r="1542" spans="2:2" x14ac:dyDescent="0.35">
      <c r="B1542" s="38"/>
    </row>
    <row r="1543" spans="2:2" x14ac:dyDescent="0.35">
      <c r="B1543" s="38"/>
    </row>
    <row r="1544" spans="2:2" x14ac:dyDescent="0.35">
      <c r="B1544" s="38"/>
    </row>
    <row r="1545" spans="2:2" x14ac:dyDescent="0.35">
      <c r="B1545" s="38"/>
    </row>
    <row r="1546" spans="2:2" x14ac:dyDescent="0.35">
      <c r="B1546" s="38"/>
    </row>
    <row r="1547" spans="2:2" x14ac:dyDescent="0.35">
      <c r="B1547" s="38"/>
    </row>
    <row r="1548" spans="2:2" x14ac:dyDescent="0.35">
      <c r="B1548" s="38"/>
    </row>
    <row r="1549" spans="2:2" x14ac:dyDescent="0.35">
      <c r="B1549" s="38"/>
    </row>
    <row r="1550" spans="2:2" x14ac:dyDescent="0.35">
      <c r="B1550" s="38"/>
    </row>
    <row r="1551" spans="2:2" x14ac:dyDescent="0.35">
      <c r="B1551" s="38"/>
    </row>
    <row r="1552" spans="2:2" x14ac:dyDescent="0.35">
      <c r="B1552" s="38"/>
    </row>
    <row r="1553" spans="2:2" x14ac:dyDescent="0.35">
      <c r="B1553" s="38"/>
    </row>
    <row r="1554" spans="2:2" x14ac:dyDescent="0.35">
      <c r="B1554" s="38"/>
    </row>
    <row r="1555" spans="2:2" x14ac:dyDescent="0.35">
      <c r="B1555" s="38"/>
    </row>
    <row r="1556" spans="2:2" x14ac:dyDescent="0.35">
      <c r="B1556" s="38"/>
    </row>
    <row r="1557" spans="2:2" x14ac:dyDescent="0.35">
      <c r="B1557" s="38"/>
    </row>
    <row r="1558" spans="2:2" x14ac:dyDescent="0.35">
      <c r="B1558" s="38"/>
    </row>
    <row r="1559" spans="2:2" x14ac:dyDescent="0.35">
      <c r="B1559" s="38"/>
    </row>
    <row r="1560" spans="2:2" x14ac:dyDescent="0.35">
      <c r="B1560" s="38"/>
    </row>
    <row r="1561" spans="2:2" x14ac:dyDescent="0.35">
      <c r="B1561" s="38"/>
    </row>
    <row r="1562" spans="2:2" x14ac:dyDescent="0.35">
      <c r="B1562" s="38"/>
    </row>
    <row r="1563" spans="2:2" x14ac:dyDescent="0.35">
      <c r="B1563" s="38"/>
    </row>
    <row r="1564" spans="2:2" x14ac:dyDescent="0.35">
      <c r="B1564" s="38"/>
    </row>
    <row r="1565" spans="2:2" x14ac:dyDescent="0.35">
      <c r="B1565" s="38"/>
    </row>
    <row r="1566" spans="2:2" x14ac:dyDescent="0.35">
      <c r="B1566" s="38"/>
    </row>
    <row r="1567" spans="2:2" x14ac:dyDescent="0.35">
      <c r="B1567" s="38"/>
    </row>
    <row r="1568" spans="2:2" x14ac:dyDescent="0.35">
      <c r="B1568" s="38"/>
    </row>
    <row r="1569" spans="2:2" x14ac:dyDescent="0.35">
      <c r="B1569" s="38"/>
    </row>
    <row r="1570" spans="2:2" x14ac:dyDescent="0.35">
      <c r="B1570" s="38"/>
    </row>
    <row r="1571" spans="2:2" x14ac:dyDescent="0.35">
      <c r="B1571" s="38"/>
    </row>
    <row r="1572" spans="2:2" x14ac:dyDescent="0.35">
      <c r="B1572" s="38"/>
    </row>
    <row r="1573" spans="2:2" x14ac:dyDescent="0.35">
      <c r="B1573" s="38"/>
    </row>
    <row r="1574" spans="2:2" x14ac:dyDescent="0.35">
      <c r="B1574" s="38"/>
    </row>
    <row r="1575" spans="2:2" x14ac:dyDescent="0.35">
      <c r="B1575" s="38"/>
    </row>
    <row r="1576" spans="2:2" x14ac:dyDescent="0.35">
      <c r="B1576" s="38"/>
    </row>
    <row r="1577" spans="2:2" x14ac:dyDescent="0.35">
      <c r="B1577" s="38"/>
    </row>
    <row r="1578" spans="2:2" x14ac:dyDescent="0.35">
      <c r="B1578" s="38"/>
    </row>
    <row r="1579" spans="2:2" x14ac:dyDescent="0.35">
      <c r="B1579" s="38"/>
    </row>
    <row r="1580" spans="2:2" x14ac:dyDescent="0.35">
      <c r="B1580" s="38"/>
    </row>
    <row r="1581" spans="2:2" x14ac:dyDescent="0.35">
      <c r="B1581" s="38"/>
    </row>
    <row r="1582" spans="2:2" x14ac:dyDescent="0.35">
      <c r="B1582" s="38"/>
    </row>
    <row r="1583" spans="2:2" x14ac:dyDescent="0.35">
      <c r="B1583" s="38"/>
    </row>
    <row r="1584" spans="2:2" x14ac:dyDescent="0.35">
      <c r="B1584" s="38"/>
    </row>
    <row r="1585" spans="2:2" x14ac:dyDescent="0.35">
      <c r="B1585" s="38"/>
    </row>
    <row r="1586" spans="2:2" x14ac:dyDescent="0.35">
      <c r="B1586" s="38"/>
    </row>
    <row r="1587" spans="2:2" x14ac:dyDescent="0.35">
      <c r="B1587" s="38"/>
    </row>
    <row r="1588" spans="2:2" x14ac:dyDescent="0.35">
      <c r="B1588" s="38"/>
    </row>
    <row r="1589" spans="2:2" x14ac:dyDescent="0.35">
      <c r="B1589" s="38"/>
    </row>
    <row r="1590" spans="2:2" x14ac:dyDescent="0.35">
      <c r="B1590" s="38"/>
    </row>
    <row r="1591" spans="2:2" x14ac:dyDescent="0.35">
      <c r="B1591" s="38"/>
    </row>
    <row r="1592" spans="2:2" x14ac:dyDescent="0.35">
      <c r="B1592" s="38"/>
    </row>
    <row r="1593" spans="2:2" x14ac:dyDescent="0.35">
      <c r="B1593" s="38"/>
    </row>
    <row r="1594" spans="2:2" x14ac:dyDescent="0.35">
      <c r="B1594" s="38"/>
    </row>
    <row r="1595" spans="2:2" x14ac:dyDescent="0.35">
      <c r="B1595" s="38"/>
    </row>
    <row r="1596" spans="2:2" x14ac:dyDescent="0.35">
      <c r="B1596" s="38"/>
    </row>
    <row r="1597" spans="2:2" x14ac:dyDescent="0.35">
      <c r="B1597" s="38"/>
    </row>
    <row r="1598" spans="2:2" x14ac:dyDescent="0.35">
      <c r="B1598" s="38"/>
    </row>
    <row r="1599" spans="2:2" x14ac:dyDescent="0.35">
      <c r="B1599" s="38"/>
    </row>
    <row r="1600" spans="2:2" x14ac:dyDescent="0.35">
      <c r="B1600" s="38"/>
    </row>
    <row r="1601" spans="2:2" x14ac:dyDescent="0.35">
      <c r="B1601" s="38"/>
    </row>
    <row r="1602" spans="2:2" x14ac:dyDescent="0.35">
      <c r="B1602" s="38"/>
    </row>
    <row r="1603" spans="2:2" x14ac:dyDescent="0.35">
      <c r="B1603" s="38"/>
    </row>
    <row r="1604" spans="2:2" x14ac:dyDescent="0.35">
      <c r="B1604" s="38"/>
    </row>
    <row r="1605" spans="2:2" x14ac:dyDescent="0.35">
      <c r="B1605" s="38"/>
    </row>
    <row r="1606" spans="2:2" x14ac:dyDescent="0.35">
      <c r="B1606" s="38"/>
    </row>
    <row r="1607" spans="2:2" x14ac:dyDescent="0.35">
      <c r="B1607" s="38"/>
    </row>
    <row r="1608" spans="2:2" x14ac:dyDescent="0.35">
      <c r="B1608" s="38"/>
    </row>
    <row r="1609" spans="2:2" x14ac:dyDescent="0.35">
      <c r="B1609" s="38"/>
    </row>
    <row r="1610" spans="2:2" x14ac:dyDescent="0.35">
      <c r="B1610" s="38"/>
    </row>
    <row r="1611" spans="2:2" x14ac:dyDescent="0.35">
      <c r="B1611" s="38"/>
    </row>
    <row r="1612" spans="2:2" x14ac:dyDescent="0.35">
      <c r="B1612" s="38"/>
    </row>
    <row r="1613" spans="2:2" x14ac:dyDescent="0.35">
      <c r="B1613" s="38"/>
    </row>
    <row r="1614" spans="2:2" x14ac:dyDescent="0.35">
      <c r="B1614" s="38"/>
    </row>
    <row r="1615" spans="2:2" x14ac:dyDescent="0.35">
      <c r="B1615" s="38"/>
    </row>
    <row r="1616" spans="2:2" x14ac:dyDescent="0.35">
      <c r="B1616" s="38"/>
    </row>
    <row r="1617" spans="2:2" x14ac:dyDescent="0.35">
      <c r="B1617" s="38"/>
    </row>
    <row r="1618" spans="2:2" x14ac:dyDescent="0.35">
      <c r="B1618" s="38"/>
    </row>
    <row r="1619" spans="2:2" x14ac:dyDescent="0.35">
      <c r="B1619" s="38"/>
    </row>
    <row r="1620" spans="2:2" x14ac:dyDescent="0.35">
      <c r="B1620" s="38"/>
    </row>
    <row r="1621" spans="2:2" x14ac:dyDescent="0.35">
      <c r="B1621" s="38"/>
    </row>
    <row r="1622" spans="2:2" x14ac:dyDescent="0.35">
      <c r="B1622" s="38"/>
    </row>
    <row r="1623" spans="2:2" x14ac:dyDescent="0.35">
      <c r="B1623" s="38"/>
    </row>
    <row r="1624" spans="2:2" x14ac:dyDescent="0.35">
      <c r="B1624" s="38"/>
    </row>
    <row r="1625" spans="2:2" x14ac:dyDescent="0.35">
      <c r="B1625" s="38"/>
    </row>
    <row r="1626" spans="2:2" x14ac:dyDescent="0.35">
      <c r="B1626" s="38"/>
    </row>
    <row r="1627" spans="2:2" x14ac:dyDescent="0.35">
      <c r="B1627" s="38"/>
    </row>
    <row r="1628" spans="2:2" x14ac:dyDescent="0.35">
      <c r="B1628" s="38"/>
    </row>
    <row r="1629" spans="2:2" x14ac:dyDescent="0.35">
      <c r="B1629" s="38"/>
    </row>
    <row r="1630" spans="2:2" x14ac:dyDescent="0.35">
      <c r="B1630" s="38"/>
    </row>
    <row r="1631" spans="2:2" x14ac:dyDescent="0.35">
      <c r="B1631" s="38"/>
    </row>
    <row r="1632" spans="2:2" x14ac:dyDescent="0.35">
      <c r="B1632" s="38"/>
    </row>
    <row r="1633" spans="2:2" x14ac:dyDescent="0.35">
      <c r="B1633" s="38"/>
    </row>
    <row r="1634" spans="2:2" x14ac:dyDescent="0.35">
      <c r="B1634" s="38"/>
    </row>
    <row r="1635" spans="2:2" x14ac:dyDescent="0.35">
      <c r="B1635" s="38"/>
    </row>
    <row r="1636" spans="2:2" x14ac:dyDescent="0.35">
      <c r="B1636" s="38"/>
    </row>
    <row r="1637" spans="2:2" x14ac:dyDescent="0.35">
      <c r="B1637" s="38"/>
    </row>
    <row r="1638" spans="2:2" x14ac:dyDescent="0.35">
      <c r="B1638" s="38"/>
    </row>
    <row r="1639" spans="2:2" x14ac:dyDescent="0.35">
      <c r="B1639" s="38"/>
    </row>
    <row r="1640" spans="2:2" x14ac:dyDescent="0.35">
      <c r="B1640" s="38"/>
    </row>
    <row r="1641" spans="2:2" x14ac:dyDescent="0.35">
      <c r="B1641" s="38"/>
    </row>
    <row r="1642" spans="2:2" x14ac:dyDescent="0.35">
      <c r="B1642" s="38"/>
    </row>
    <row r="1643" spans="2:2" x14ac:dyDescent="0.35">
      <c r="B1643" s="38"/>
    </row>
    <row r="1644" spans="2:2" x14ac:dyDescent="0.35">
      <c r="B1644" s="38"/>
    </row>
    <row r="1645" spans="2:2" x14ac:dyDescent="0.35">
      <c r="B1645" s="38"/>
    </row>
    <row r="1646" spans="2:2" x14ac:dyDescent="0.35">
      <c r="B1646" s="38"/>
    </row>
    <row r="1647" spans="2:2" x14ac:dyDescent="0.35">
      <c r="B1647" s="38"/>
    </row>
    <row r="1648" spans="2:2" x14ac:dyDescent="0.35">
      <c r="B1648" s="38"/>
    </row>
    <row r="1649" spans="2:2" x14ac:dyDescent="0.35">
      <c r="B1649" s="38"/>
    </row>
    <row r="1650" spans="2:2" x14ac:dyDescent="0.35">
      <c r="B1650" s="38"/>
    </row>
    <row r="1651" spans="2:2" x14ac:dyDescent="0.35">
      <c r="B1651" s="38"/>
    </row>
    <row r="1652" spans="2:2" x14ac:dyDescent="0.35">
      <c r="B1652" s="38"/>
    </row>
    <row r="1653" spans="2:2" x14ac:dyDescent="0.35">
      <c r="B1653" s="38"/>
    </row>
    <row r="1654" spans="2:2" x14ac:dyDescent="0.35">
      <c r="B1654" s="38"/>
    </row>
    <row r="1655" spans="2:2" x14ac:dyDescent="0.35">
      <c r="B1655" s="38"/>
    </row>
    <row r="1656" spans="2:2" x14ac:dyDescent="0.35">
      <c r="B1656" s="38"/>
    </row>
    <row r="1657" spans="2:2" x14ac:dyDescent="0.35">
      <c r="B1657" s="38"/>
    </row>
    <row r="1658" spans="2:2" x14ac:dyDescent="0.35">
      <c r="B1658" s="38"/>
    </row>
    <row r="1659" spans="2:2" x14ac:dyDescent="0.35">
      <c r="B1659" s="38"/>
    </row>
    <row r="1660" spans="2:2" x14ac:dyDescent="0.35">
      <c r="B1660" s="38"/>
    </row>
    <row r="1661" spans="2:2" x14ac:dyDescent="0.35">
      <c r="B1661" s="38"/>
    </row>
    <row r="1662" spans="2:2" x14ac:dyDescent="0.35">
      <c r="B1662" s="38"/>
    </row>
    <row r="1663" spans="2:2" x14ac:dyDescent="0.35">
      <c r="B1663" s="38"/>
    </row>
    <row r="1664" spans="2:2" x14ac:dyDescent="0.35">
      <c r="B1664" s="38"/>
    </row>
  </sheetData>
  <pageMargins left="0.7" right="0.7" top="0.75" bottom="0.75" header="0.3" footer="0.3"/>
  <pageSetup paperSize="9" scale="3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128"/>
  <sheetViews>
    <sheetView showGridLines="0" showRowColHeaders="0" zoomScaleNormal="100" workbookViewId="0">
      <selection activeCell="G3" sqref="G3"/>
    </sheetView>
  </sheetViews>
  <sheetFormatPr defaultRowHeight="14.5" x14ac:dyDescent="0.35"/>
  <cols>
    <col min="2" max="2" width="9.81640625" customWidth="1"/>
    <col min="3" max="3" width="26.453125" customWidth="1"/>
    <col min="4" max="4" width="18" customWidth="1"/>
    <col min="5" max="6" width="16.7265625" customWidth="1"/>
    <col min="7" max="7" width="19.453125" customWidth="1"/>
    <col min="8" max="8" width="19.81640625" customWidth="1"/>
    <col min="9" max="9" width="9.1796875" customWidth="1"/>
  </cols>
  <sheetData>
    <row r="2" spans="3:8" ht="13" customHeight="1" x14ac:dyDescent="0.35">
      <c r="C2" s="1" t="s">
        <v>0</v>
      </c>
      <c r="D2" s="112" t="s">
        <v>1</v>
      </c>
      <c r="E2" s="112"/>
      <c r="F2" s="3"/>
    </row>
    <row r="3" spans="3:8" ht="13" customHeight="1" x14ac:dyDescent="0.35">
      <c r="C3" s="1" t="s">
        <v>2</v>
      </c>
      <c r="D3" s="112" t="s">
        <v>3</v>
      </c>
      <c r="E3" s="112"/>
      <c r="F3" s="3"/>
    </row>
    <row r="4" spans="3:8" ht="13" customHeight="1" x14ac:dyDescent="0.35">
      <c r="C4" s="1" t="s">
        <v>4</v>
      </c>
      <c r="D4" s="2" t="s">
        <v>5</v>
      </c>
      <c r="E4" s="2"/>
      <c r="F4" s="3"/>
    </row>
    <row r="5" spans="3:8" ht="12.5" customHeight="1" x14ac:dyDescent="0.35"/>
    <row r="6" spans="3:8" ht="144.75" customHeight="1" x14ac:dyDescent="0.35">
      <c r="C6" s="4" t="s">
        <v>6</v>
      </c>
      <c r="D6" s="113" t="s">
        <v>7</v>
      </c>
      <c r="E6" s="114"/>
      <c r="F6" s="114"/>
      <c r="G6" s="114"/>
      <c r="H6" s="115"/>
    </row>
    <row r="7" spans="3:8" ht="13" customHeight="1" thickBot="1" x14ac:dyDescent="0.4"/>
    <row r="8" spans="3:8" ht="26" customHeight="1" x14ac:dyDescent="0.35">
      <c r="C8" s="5"/>
      <c r="D8" s="6" t="s">
        <v>8</v>
      </c>
      <c r="E8" s="7" t="s">
        <v>9</v>
      </c>
      <c r="F8" s="8" t="s">
        <v>10</v>
      </c>
      <c r="G8" s="9"/>
      <c r="H8" s="10" t="s">
        <v>11</v>
      </c>
    </row>
    <row r="9" spans="3:8" ht="13" customHeight="1" x14ac:dyDescent="0.35">
      <c r="C9" s="11" t="s">
        <v>12</v>
      </c>
      <c r="D9" s="12">
        <v>60315.326000000001</v>
      </c>
      <c r="E9" s="12">
        <v>-189380.32300000003</v>
      </c>
      <c r="F9" s="13">
        <v>-129064.99700000003</v>
      </c>
      <c r="H9" s="14">
        <v>0</v>
      </c>
    </row>
    <row r="10" spans="3:8" ht="7.5" customHeight="1" x14ac:dyDescent="0.35">
      <c r="C10" s="11"/>
      <c r="F10" s="15"/>
      <c r="H10" s="16"/>
    </row>
    <row r="11" spans="3:8" ht="12.75" customHeight="1" thickBot="1" x14ac:dyDescent="0.4">
      <c r="C11" s="17" t="s">
        <v>13</v>
      </c>
      <c r="D11" s="18"/>
      <c r="E11" s="19"/>
      <c r="F11" s="20">
        <v>-14270</v>
      </c>
      <c r="G11" s="19"/>
      <c r="H11" s="21">
        <v>0</v>
      </c>
    </row>
    <row r="12" spans="3:8" ht="6.75" customHeight="1" x14ac:dyDescent="0.35"/>
    <row r="13" spans="3:8" ht="13" customHeight="1" thickBot="1" x14ac:dyDescent="0.4">
      <c r="C13" t="s">
        <v>14</v>
      </c>
    </row>
    <row r="14" spans="3:8" ht="18.5" customHeight="1" thickBot="1" x14ac:dyDescent="0.45">
      <c r="C14" s="116" t="s">
        <v>15</v>
      </c>
      <c r="D14" s="117"/>
      <c r="E14" s="117"/>
      <c r="F14" s="117"/>
      <c r="G14" s="117"/>
      <c r="H14" s="118"/>
    </row>
    <row r="15" spans="3:8" ht="19.5" customHeight="1" thickBot="1" x14ac:dyDescent="0.4"/>
    <row r="16" spans="3:8" ht="20" customHeight="1" thickBot="1" x14ac:dyDescent="0.4">
      <c r="C16" s="22" t="s">
        <v>16</v>
      </c>
      <c r="D16" s="97" t="s">
        <v>17</v>
      </c>
      <c r="E16" s="99"/>
      <c r="F16" s="99"/>
      <c r="G16" s="99"/>
      <c r="H16" s="100"/>
    </row>
    <row r="17" spans="2:8" ht="20" customHeight="1" thickBot="1" x14ac:dyDescent="0.4">
      <c r="C17" s="23" t="s">
        <v>18</v>
      </c>
      <c r="D17" s="101" t="s">
        <v>19</v>
      </c>
      <c r="E17" s="102"/>
      <c r="F17" s="102"/>
      <c r="G17" s="102"/>
      <c r="H17" s="103"/>
    </row>
    <row r="18" spans="2:8" ht="20" customHeight="1" thickBot="1" x14ac:dyDescent="0.4">
      <c r="C18" s="23" t="s">
        <v>20</v>
      </c>
      <c r="D18" s="101" t="s">
        <v>21</v>
      </c>
      <c r="E18" s="102"/>
      <c r="F18" s="102"/>
      <c r="G18" s="102"/>
      <c r="H18" s="103"/>
    </row>
    <row r="19" spans="2:8" ht="5.25" customHeight="1" x14ac:dyDescent="0.35">
      <c r="C19" s="24"/>
      <c r="H19" s="25"/>
    </row>
    <row r="20" spans="2:8" ht="26.5" customHeight="1" thickBot="1" x14ac:dyDescent="0.4">
      <c r="B20" s="26"/>
      <c r="C20" s="27" t="s">
        <v>22</v>
      </c>
      <c r="D20" s="28" t="s">
        <v>23</v>
      </c>
      <c r="E20" s="28" t="s">
        <v>24</v>
      </c>
      <c r="F20" s="29" t="s">
        <v>8</v>
      </c>
      <c r="G20" s="28" t="s">
        <v>9</v>
      </c>
      <c r="H20" s="30" t="s">
        <v>10</v>
      </c>
    </row>
    <row r="21" spans="2:8" ht="13" customHeight="1" thickBot="1" x14ac:dyDescent="0.4">
      <c r="C21" s="31">
        <v>0</v>
      </c>
      <c r="D21" s="32"/>
      <c r="E21" s="32">
        <v>13646.17</v>
      </c>
      <c r="F21" s="32">
        <v>13646.17</v>
      </c>
      <c r="G21" s="32"/>
      <c r="H21" s="33">
        <v>13646.17</v>
      </c>
    </row>
    <row r="22" spans="2:8" ht="13" customHeight="1" thickBot="1" x14ac:dyDescent="0.4"/>
    <row r="23" spans="2:8" ht="20" customHeight="1" thickBot="1" x14ac:dyDescent="0.4">
      <c r="C23" s="22" t="s">
        <v>16</v>
      </c>
      <c r="D23" s="97" t="s">
        <v>25</v>
      </c>
      <c r="E23" s="99"/>
      <c r="F23" s="99"/>
      <c r="G23" s="99"/>
      <c r="H23" s="100"/>
    </row>
    <row r="24" spans="2:8" ht="20" customHeight="1" thickBot="1" x14ac:dyDescent="0.4">
      <c r="C24" s="23" t="s">
        <v>18</v>
      </c>
      <c r="D24" s="101" t="s">
        <v>26</v>
      </c>
      <c r="E24" s="102"/>
      <c r="F24" s="102"/>
      <c r="G24" s="102"/>
      <c r="H24" s="103"/>
    </row>
    <row r="25" spans="2:8" ht="40" customHeight="1" thickBot="1" x14ac:dyDescent="0.4">
      <c r="C25" s="23" t="s">
        <v>20</v>
      </c>
      <c r="D25" s="101" t="s">
        <v>27</v>
      </c>
      <c r="E25" s="102"/>
      <c r="F25" s="102"/>
      <c r="G25" s="102"/>
      <c r="H25" s="103"/>
    </row>
    <row r="26" spans="2:8" ht="5.25" customHeight="1" x14ac:dyDescent="0.35">
      <c r="C26" s="24"/>
      <c r="H26" s="25"/>
    </row>
    <row r="27" spans="2:8" ht="25.4" customHeight="1" thickBot="1" x14ac:dyDescent="0.4">
      <c r="B27" s="26"/>
      <c r="C27" s="27" t="s">
        <v>22</v>
      </c>
      <c r="D27" s="28" t="s">
        <v>23</v>
      </c>
      <c r="E27" s="28" t="s">
        <v>24</v>
      </c>
      <c r="F27" s="29" t="s">
        <v>8</v>
      </c>
      <c r="G27" s="28" t="s">
        <v>9</v>
      </c>
      <c r="H27" s="30" t="s">
        <v>10</v>
      </c>
    </row>
    <row r="28" spans="2:8" ht="20" customHeight="1" thickBot="1" x14ac:dyDescent="0.4">
      <c r="C28" s="31">
        <v>0</v>
      </c>
      <c r="D28" s="32">
        <v>553.47400000000005</v>
      </c>
      <c r="E28" s="32">
        <v>4478.8019999999997</v>
      </c>
      <c r="F28" s="32">
        <v>5032.2759999999998</v>
      </c>
      <c r="G28" s="32">
        <v>-270</v>
      </c>
      <c r="H28" s="33">
        <v>4762.2759999999998</v>
      </c>
    </row>
    <row r="29" spans="2:8" ht="13" customHeight="1" thickBot="1" x14ac:dyDescent="0.4"/>
    <row r="30" spans="2:8" ht="20" customHeight="1" thickBot="1" x14ac:dyDescent="0.4">
      <c r="C30" s="22" t="s">
        <v>16</v>
      </c>
      <c r="D30" s="97" t="s">
        <v>28</v>
      </c>
      <c r="E30" s="99"/>
      <c r="F30" s="99"/>
      <c r="G30" s="99"/>
      <c r="H30" s="100"/>
    </row>
    <row r="31" spans="2:8" ht="20" customHeight="1" thickBot="1" x14ac:dyDescent="0.4">
      <c r="C31" s="23" t="s">
        <v>18</v>
      </c>
      <c r="D31" s="101" t="s">
        <v>29</v>
      </c>
      <c r="E31" s="102"/>
      <c r="F31" s="102"/>
      <c r="G31" s="102"/>
      <c r="H31" s="103"/>
    </row>
    <row r="32" spans="2:8" ht="20" customHeight="1" thickBot="1" x14ac:dyDescent="0.4">
      <c r="C32" s="23" t="s">
        <v>20</v>
      </c>
      <c r="D32" s="101" t="s">
        <v>30</v>
      </c>
      <c r="E32" s="102"/>
      <c r="F32" s="102"/>
      <c r="G32" s="102"/>
      <c r="H32" s="103"/>
    </row>
    <row r="33" spans="2:8" ht="5.25" customHeight="1" x14ac:dyDescent="0.35">
      <c r="C33" s="24"/>
      <c r="H33" s="25"/>
    </row>
    <row r="34" spans="2:8" ht="25.4" customHeight="1" thickBot="1" x14ac:dyDescent="0.4">
      <c r="B34" s="26"/>
      <c r="C34" s="27" t="s">
        <v>22</v>
      </c>
      <c r="D34" s="28" t="s">
        <v>23</v>
      </c>
      <c r="E34" s="28" t="s">
        <v>24</v>
      </c>
      <c r="F34" s="29" t="s">
        <v>8</v>
      </c>
      <c r="G34" s="28" t="s">
        <v>9</v>
      </c>
      <c r="H34" s="30" t="s">
        <v>10</v>
      </c>
    </row>
    <row r="35" spans="2:8" ht="20" customHeight="1" thickBot="1" x14ac:dyDescent="0.4">
      <c r="C35" s="31">
        <v>0</v>
      </c>
      <c r="D35" s="32">
        <v>0</v>
      </c>
      <c r="E35" s="32">
        <v>15850.060000000001</v>
      </c>
      <c r="F35" s="32">
        <v>15850.060000000001</v>
      </c>
      <c r="G35" s="32">
        <v>0</v>
      </c>
      <c r="H35" s="33">
        <v>15850.060000000001</v>
      </c>
    </row>
    <row r="36" spans="2:8" ht="13" customHeight="1" thickBot="1" x14ac:dyDescent="0.4"/>
    <row r="37" spans="2:8" ht="20" customHeight="1" thickBot="1" x14ac:dyDescent="0.4">
      <c r="C37" s="22" t="s">
        <v>16</v>
      </c>
      <c r="D37" s="97" t="s">
        <v>31</v>
      </c>
      <c r="E37" s="99"/>
      <c r="F37" s="99"/>
      <c r="G37" s="99"/>
      <c r="H37" s="100"/>
    </row>
    <row r="38" spans="2:8" ht="20" customHeight="1" thickBot="1" x14ac:dyDescent="0.4">
      <c r="C38" s="23" t="s">
        <v>18</v>
      </c>
      <c r="D38" s="101" t="s">
        <v>32</v>
      </c>
      <c r="E38" s="102"/>
      <c r="F38" s="102"/>
      <c r="G38" s="102"/>
      <c r="H38" s="103"/>
    </row>
    <row r="39" spans="2:8" ht="20" customHeight="1" thickBot="1" x14ac:dyDescent="0.4">
      <c r="C39" s="23" t="s">
        <v>20</v>
      </c>
      <c r="D39" s="101" t="s">
        <v>33</v>
      </c>
      <c r="E39" s="102"/>
      <c r="F39" s="102"/>
      <c r="G39" s="102"/>
      <c r="H39" s="103"/>
    </row>
    <row r="40" spans="2:8" ht="5.25" customHeight="1" x14ac:dyDescent="0.35">
      <c r="C40" s="24"/>
      <c r="H40" s="25"/>
    </row>
    <row r="41" spans="2:8" ht="25.4" customHeight="1" thickBot="1" x14ac:dyDescent="0.4">
      <c r="B41" s="26"/>
      <c r="C41" s="27" t="s">
        <v>22</v>
      </c>
      <c r="D41" s="28" t="s">
        <v>23</v>
      </c>
      <c r="E41" s="28" t="s">
        <v>24</v>
      </c>
      <c r="F41" s="29" t="s">
        <v>8</v>
      </c>
      <c r="G41" s="28" t="s">
        <v>9</v>
      </c>
      <c r="H41" s="30" t="s">
        <v>10</v>
      </c>
    </row>
    <row r="42" spans="2:8" ht="13" customHeight="1" thickBot="1" x14ac:dyDescent="0.4">
      <c r="C42" s="31">
        <v>0</v>
      </c>
      <c r="D42" s="32"/>
      <c r="E42" s="32">
        <v>25000</v>
      </c>
      <c r="F42" s="32">
        <v>25000</v>
      </c>
      <c r="G42" s="32"/>
      <c r="H42" s="33">
        <v>25000</v>
      </c>
    </row>
    <row r="43" spans="2:8" ht="13" customHeight="1" thickBot="1" x14ac:dyDescent="0.4"/>
    <row r="44" spans="2:8" ht="20" customHeight="1" thickBot="1" x14ac:dyDescent="0.4">
      <c r="C44" s="22" t="s">
        <v>16</v>
      </c>
      <c r="D44" s="97" t="s">
        <v>34</v>
      </c>
      <c r="E44" s="99"/>
      <c r="F44" s="99"/>
      <c r="G44" s="99"/>
      <c r="H44" s="100"/>
    </row>
    <row r="45" spans="2:8" ht="20" customHeight="1" thickBot="1" x14ac:dyDescent="0.4">
      <c r="C45" s="23" t="s">
        <v>18</v>
      </c>
      <c r="D45" s="101" t="s">
        <v>35</v>
      </c>
      <c r="E45" s="102"/>
      <c r="F45" s="102"/>
      <c r="G45" s="102"/>
      <c r="H45" s="103"/>
    </row>
    <row r="46" spans="2:8" ht="20" customHeight="1" thickBot="1" x14ac:dyDescent="0.4">
      <c r="C46" s="23" t="s">
        <v>20</v>
      </c>
      <c r="D46" s="101" t="s">
        <v>36</v>
      </c>
      <c r="E46" s="102"/>
      <c r="F46" s="102"/>
      <c r="G46" s="102"/>
      <c r="H46" s="103"/>
    </row>
    <row r="47" spans="2:8" ht="5.25" customHeight="1" x14ac:dyDescent="0.35">
      <c r="C47" s="24"/>
      <c r="H47" s="25"/>
    </row>
    <row r="48" spans="2:8" ht="25.4" customHeight="1" thickBot="1" x14ac:dyDescent="0.4">
      <c r="B48" s="26"/>
      <c r="C48" s="27" t="s">
        <v>22</v>
      </c>
      <c r="D48" s="28" t="s">
        <v>23</v>
      </c>
      <c r="E48" s="28" t="s">
        <v>24</v>
      </c>
      <c r="F48" s="29" t="s">
        <v>8</v>
      </c>
      <c r="G48" s="28" t="s">
        <v>9</v>
      </c>
      <c r="H48" s="30" t="s">
        <v>10</v>
      </c>
    </row>
    <row r="49" spans="2:8" ht="20" customHeight="1" thickBot="1" x14ac:dyDescent="0.4">
      <c r="C49" s="31">
        <v>0</v>
      </c>
      <c r="D49" s="32">
        <v>0</v>
      </c>
      <c r="E49" s="32">
        <v>0</v>
      </c>
      <c r="F49" s="32">
        <v>0</v>
      </c>
      <c r="G49" s="32">
        <v>-181503.31400000001</v>
      </c>
      <c r="H49" s="33">
        <v>-181503.31400000001</v>
      </c>
    </row>
    <row r="50" spans="2:8" ht="13" customHeight="1" thickBot="1" x14ac:dyDescent="0.4"/>
    <row r="51" spans="2:8" ht="20" customHeight="1" thickBot="1" x14ac:dyDescent="0.4">
      <c r="C51" s="22" t="s">
        <v>16</v>
      </c>
      <c r="D51" s="97" t="s">
        <v>37</v>
      </c>
      <c r="E51" s="99"/>
      <c r="F51" s="99"/>
      <c r="G51" s="99"/>
      <c r="H51" s="100"/>
    </row>
    <row r="52" spans="2:8" ht="20" customHeight="1" thickBot="1" x14ac:dyDescent="0.4">
      <c r="C52" s="23" t="s">
        <v>18</v>
      </c>
      <c r="D52" s="101" t="s">
        <v>38</v>
      </c>
      <c r="E52" s="102"/>
      <c r="F52" s="102"/>
      <c r="G52" s="102"/>
      <c r="H52" s="103"/>
    </row>
    <row r="53" spans="2:8" ht="20" customHeight="1" thickBot="1" x14ac:dyDescent="0.4">
      <c r="C53" s="23" t="s">
        <v>20</v>
      </c>
      <c r="D53" s="101" t="s">
        <v>39</v>
      </c>
      <c r="E53" s="102"/>
      <c r="F53" s="102"/>
      <c r="G53" s="102"/>
      <c r="H53" s="103"/>
    </row>
    <row r="54" spans="2:8" ht="5.25" customHeight="1" x14ac:dyDescent="0.35">
      <c r="C54" s="24"/>
      <c r="H54" s="25"/>
    </row>
    <row r="55" spans="2:8" ht="25.4" customHeight="1" thickBot="1" x14ac:dyDescent="0.4">
      <c r="B55" s="26"/>
      <c r="C55" s="27" t="s">
        <v>22</v>
      </c>
      <c r="D55" s="28" t="s">
        <v>23</v>
      </c>
      <c r="E55" s="28" t="s">
        <v>24</v>
      </c>
      <c r="F55" s="29" t="s">
        <v>8</v>
      </c>
      <c r="G55" s="28" t="s">
        <v>9</v>
      </c>
      <c r="H55" s="30" t="s">
        <v>10</v>
      </c>
    </row>
    <row r="56" spans="2:8" ht="13" customHeight="1" thickBot="1" x14ac:dyDescent="0.4">
      <c r="C56" s="31">
        <v>0</v>
      </c>
      <c r="D56" s="32"/>
      <c r="E56" s="32">
        <v>669.42</v>
      </c>
      <c r="F56" s="32">
        <v>669.42</v>
      </c>
      <c r="G56" s="32"/>
      <c r="H56" s="33">
        <v>669.42</v>
      </c>
    </row>
    <row r="57" spans="2:8" ht="13" customHeight="1" thickBot="1" x14ac:dyDescent="0.4"/>
    <row r="58" spans="2:8" ht="20" customHeight="1" thickBot="1" x14ac:dyDescent="0.4">
      <c r="C58" s="22" t="s">
        <v>16</v>
      </c>
      <c r="D58" s="97" t="s">
        <v>40</v>
      </c>
      <c r="E58" s="99"/>
      <c r="F58" s="99"/>
      <c r="G58" s="99"/>
      <c r="H58" s="100"/>
    </row>
    <row r="59" spans="2:8" ht="20" customHeight="1" thickBot="1" x14ac:dyDescent="0.4">
      <c r="C59" s="23" t="s">
        <v>18</v>
      </c>
      <c r="D59" s="101" t="s">
        <v>41</v>
      </c>
      <c r="E59" s="102"/>
      <c r="F59" s="102"/>
      <c r="G59" s="102"/>
      <c r="H59" s="103"/>
    </row>
    <row r="60" spans="2:8" ht="20" customHeight="1" thickBot="1" x14ac:dyDescent="0.4">
      <c r="C60" s="23" t="s">
        <v>20</v>
      </c>
      <c r="D60" s="101" t="s">
        <v>42</v>
      </c>
      <c r="E60" s="102"/>
      <c r="F60" s="102"/>
      <c r="G60" s="102"/>
      <c r="H60" s="103"/>
    </row>
    <row r="61" spans="2:8" ht="5.25" customHeight="1" x14ac:dyDescent="0.35">
      <c r="C61" s="24"/>
      <c r="H61" s="25"/>
    </row>
    <row r="62" spans="2:8" ht="25.4" customHeight="1" thickBot="1" x14ac:dyDescent="0.4">
      <c r="B62" s="26"/>
      <c r="C62" s="27" t="s">
        <v>22</v>
      </c>
      <c r="D62" s="28" t="s">
        <v>23</v>
      </c>
      <c r="E62" s="28" t="s">
        <v>24</v>
      </c>
      <c r="F62" s="29" t="s">
        <v>8</v>
      </c>
      <c r="G62" s="28" t="s">
        <v>9</v>
      </c>
      <c r="H62" s="30" t="s">
        <v>10</v>
      </c>
    </row>
    <row r="63" spans="2:8" ht="13" customHeight="1" thickBot="1" x14ac:dyDescent="0.4">
      <c r="C63" s="31">
        <v>0</v>
      </c>
      <c r="D63" s="32"/>
      <c r="E63" s="32">
        <v>26</v>
      </c>
      <c r="F63" s="32">
        <v>26</v>
      </c>
      <c r="G63" s="32">
        <v>-1573.7719999999999</v>
      </c>
      <c r="H63" s="33">
        <v>-1547.7719999999999</v>
      </c>
    </row>
    <row r="64" spans="2:8" ht="13" customHeight="1" thickBot="1" x14ac:dyDescent="0.4"/>
    <row r="65" spans="2:8" ht="20" customHeight="1" thickBot="1" x14ac:dyDescent="0.4">
      <c r="C65" s="22" t="s">
        <v>16</v>
      </c>
      <c r="D65" s="97" t="s">
        <v>43</v>
      </c>
      <c r="E65" s="99"/>
      <c r="F65" s="99"/>
      <c r="G65" s="99"/>
      <c r="H65" s="100"/>
    </row>
    <row r="66" spans="2:8" ht="20" customHeight="1" thickBot="1" x14ac:dyDescent="0.4">
      <c r="C66" s="23" t="s">
        <v>18</v>
      </c>
      <c r="D66" s="101" t="s">
        <v>44</v>
      </c>
      <c r="E66" s="102"/>
      <c r="F66" s="102"/>
      <c r="G66" s="102"/>
      <c r="H66" s="103"/>
    </row>
    <row r="67" spans="2:8" ht="20" customHeight="1" thickBot="1" x14ac:dyDescent="0.4">
      <c r="C67" s="23" t="s">
        <v>20</v>
      </c>
      <c r="D67" s="101" t="s">
        <v>45</v>
      </c>
      <c r="E67" s="102"/>
      <c r="F67" s="102"/>
      <c r="G67" s="102"/>
      <c r="H67" s="103"/>
    </row>
    <row r="68" spans="2:8" ht="5.25" customHeight="1" x14ac:dyDescent="0.35">
      <c r="C68" s="24"/>
      <c r="H68" s="25"/>
    </row>
    <row r="69" spans="2:8" ht="25.4" customHeight="1" thickBot="1" x14ac:dyDescent="0.4">
      <c r="B69" s="26"/>
      <c r="C69" s="27" t="s">
        <v>22</v>
      </c>
      <c r="D69" s="28" t="s">
        <v>23</v>
      </c>
      <c r="E69" s="28" t="s">
        <v>24</v>
      </c>
      <c r="F69" s="29" t="s">
        <v>8</v>
      </c>
      <c r="G69" s="28" t="s">
        <v>9</v>
      </c>
      <c r="H69" s="30" t="s">
        <v>10</v>
      </c>
    </row>
    <row r="70" spans="2:8" ht="13" customHeight="1" thickBot="1" x14ac:dyDescent="0.4">
      <c r="C70" s="31">
        <v>0</v>
      </c>
      <c r="D70" s="32"/>
      <c r="E70" s="32">
        <v>91.4</v>
      </c>
      <c r="F70" s="32">
        <v>91.4</v>
      </c>
      <c r="G70" s="32"/>
      <c r="H70" s="33">
        <v>91.4</v>
      </c>
    </row>
    <row r="71" spans="2:8" ht="13" customHeight="1" thickBot="1" x14ac:dyDescent="0.4"/>
    <row r="72" spans="2:8" ht="20" customHeight="1" thickBot="1" x14ac:dyDescent="0.4">
      <c r="C72" s="22" t="s">
        <v>16</v>
      </c>
      <c r="D72" s="97" t="s">
        <v>46</v>
      </c>
      <c r="E72" s="99"/>
      <c r="F72" s="99"/>
      <c r="G72" s="99"/>
      <c r="H72" s="100"/>
    </row>
    <row r="73" spans="2:8" ht="20" customHeight="1" thickBot="1" x14ac:dyDescent="0.4">
      <c r="C73" s="23" t="s">
        <v>18</v>
      </c>
      <c r="D73" s="101" t="s">
        <v>47</v>
      </c>
      <c r="E73" s="102"/>
      <c r="F73" s="102"/>
      <c r="G73" s="102"/>
      <c r="H73" s="103"/>
    </row>
    <row r="74" spans="2:8" ht="20" customHeight="1" thickBot="1" x14ac:dyDescent="0.4">
      <c r="C74" s="23" t="s">
        <v>20</v>
      </c>
      <c r="D74" s="101" t="s">
        <v>48</v>
      </c>
      <c r="E74" s="102"/>
      <c r="F74" s="102"/>
      <c r="G74" s="102"/>
      <c r="H74" s="103"/>
    </row>
    <row r="75" spans="2:8" ht="5.25" customHeight="1" x14ac:dyDescent="0.35">
      <c r="C75" s="24"/>
      <c r="H75" s="25"/>
    </row>
    <row r="76" spans="2:8" ht="25.4" customHeight="1" thickBot="1" x14ac:dyDescent="0.4">
      <c r="B76" s="26"/>
      <c r="C76" s="27" t="s">
        <v>22</v>
      </c>
      <c r="D76" s="28" t="s">
        <v>23</v>
      </c>
      <c r="E76" s="28" t="s">
        <v>24</v>
      </c>
      <c r="F76" s="29" t="s">
        <v>8</v>
      </c>
      <c r="G76" s="28" t="s">
        <v>9</v>
      </c>
      <c r="H76" s="30" t="s">
        <v>10</v>
      </c>
    </row>
    <row r="77" spans="2:8" ht="13" customHeight="1" thickBot="1" x14ac:dyDescent="0.4">
      <c r="C77" s="31">
        <v>0</v>
      </c>
      <c r="D77" s="32"/>
      <c r="E77" s="32"/>
      <c r="F77" s="32">
        <v>0</v>
      </c>
      <c r="G77" s="32">
        <v>-1122.154</v>
      </c>
      <c r="H77" s="33">
        <v>-1122.154</v>
      </c>
    </row>
    <row r="78" spans="2:8" ht="27" customHeight="1" thickBot="1" x14ac:dyDescent="0.4"/>
    <row r="79" spans="2:8" ht="20" customHeight="1" thickBot="1" x14ac:dyDescent="0.4">
      <c r="C79" s="22" t="s">
        <v>16</v>
      </c>
      <c r="D79" s="97" t="s">
        <v>49</v>
      </c>
      <c r="E79" s="99"/>
      <c r="F79" s="99"/>
      <c r="G79" s="99"/>
      <c r="H79" s="100"/>
    </row>
    <row r="80" spans="2:8" ht="20" customHeight="1" thickBot="1" x14ac:dyDescent="0.4">
      <c r="C80" s="23" t="s">
        <v>18</v>
      </c>
      <c r="D80" s="101" t="s">
        <v>50</v>
      </c>
      <c r="E80" s="102"/>
      <c r="F80" s="102"/>
      <c r="G80" s="102"/>
      <c r="H80" s="103"/>
    </row>
    <row r="81" spans="2:8" ht="40" customHeight="1" thickBot="1" x14ac:dyDescent="0.4">
      <c r="C81" s="23" t="s">
        <v>20</v>
      </c>
      <c r="D81" s="101" t="s">
        <v>51</v>
      </c>
      <c r="E81" s="102"/>
      <c r="F81" s="102"/>
      <c r="G81" s="102"/>
      <c r="H81" s="103"/>
    </row>
    <row r="82" spans="2:8" ht="5.25" customHeight="1" x14ac:dyDescent="0.35">
      <c r="C82" s="24"/>
      <c r="H82" s="25"/>
    </row>
    <row r="83" spans="2:8" ht="25.4" customHeight="1" thickBot="1" x14ac:dyDescent="0.4">
      <c r="B83" s="26"/>
      <c r="C83" s="27" t="s">
        <v>22</v>
      </c>
      <c r="D83" s="28" t="s">
        <v>23</v>
      </c>
      <c r="E83" s="28" t="s">
        <v>24</v>
      </c>
      <c r="F83" s="29" t="s">
        <v>8</v>
      </c>
      <c r="G83" s="28" t="s">
        <v>9</v>
      </c>
      <c r="H83" s="30" t="s">
        <v>10</v>
      </c>
    </row>
    <row r="84" spans="2:8" ht="13" customHeight="1" thickBot="1" x14ac:dyDescent="0.4">
      <c r="C84" s="31">
        <v>0</v>
      </c>
      <c r="D84" s="32"/>
      <c r="E84" s="32"/>
      <c r="F84" s="32">
        <v>0</v>
      </c>
      <c r="G84" s="32">
        <v>-4911.0829999999996</v>
      </c>
      <c r="H84" s="33">
        <v>-4911.0829999999996</v>
      </c>
    </row>
    <row r="85" spans="2:8" ht="12.5" customHeight="1" x14ac:dyDescent="0.35"/>
    <row r="86" spans="2:8" ht="12.5" customHeight="1" x14ac:dyDescent="0.35"/>
    <row r="87" spans="2:8" ht="8.25" customHeight="1" x14ac:dyDescent="0.35"/>
    <row r="88" spans="2:8" ht="18" customHeight="1" x14ac:dyDescent="0.4">
      <c r="C88" s="107" t="s">
        <v>52</v>
      </c>
      <c r="D88" s="107"/>
      <c r="E88" s="107"/>
      <c r="F88" s="107"/>
      <c r="G88" s="107"/>
      <c r="H88" s="107"/>
    </row>
    <row r="89" spans="2:8" ht="18.75" customHeight="1" thickBot="1" x14ac:dyDescent="0.4"/>
    <row r="90" spans="2:8" ht="20" customHeight="1" thickBot="1" x14ac:dyDescent="0.4">
      <c r="C90" s="85" t="s">
        <v>16</v>
      </c>
      <c r="D90" s="97" t="s">
        <v>53</v>
      </c>
      <c r="E90" s="98"/>
      <c r="F90" s="99"/>
      <c r="G90" s="99"/>
      <c r="H90" s="100"/>
    </row>
    <row r="91" spans="2:8" ht="20" customHeight="1" thickBot="1" x14ac:dyDescent="0.4">
      <c r="C91" s="86" t="s">
        <v>18</v>
      </c>
      <c r="D91" s="101" t="s">
        <v>54</v>
      </c>
      <c r="E91" s="102"/>
      <c r="F91" s="102"/>
      <c r="G91" s="102"/>
      <c r="H91" s="103"/>
    </row>
    <row r="92" spans="2:8" ht="20" customHeight="1" thickBot="1" x14ac:dyDescent="0.4">
      <c r="C92" s="86" t="s">
        <v>20</v>
      </c>
      <c r="D92" s="101" t="s">
        <v>55</v>
      </c>
      <c r="E92" s="102"/>
      <c r="F92" s="102"/>
      <c r="G92" s="102"/>
      <c r="H92" s="103"/>
    </row>
    <row r="93" spans="2:8" ht="12.5" customHeight="1" x14ac:dyDescent="0.35">
      <c r="C93" s="108"/>
      <c r="D93" s="109"/>
      <c r="E93" s="109"/>
      <c r="F93" s="110"/>
      <c r="G93" s="110"/>
      <c r="H93" s="111"/>
    </row>
    <row r="94" spans="2:8" ht="5.25" customHeight="1" x14ac:dyDescent="0.35">
      <c r="C94" s="24"/>
      <c r="H94" s="25"/>
    </row>
    <row r="95" spans="2:8" ht="25.4" customHeight="1" thickBot="1" x14ac:dyDescent="0.4">
      <c r="B95" s="26"/>
      <c r="C95" s="87" t="s">
        <v>22</v>
      </c>
      <c r="D95" s="88" t="s">
        <v>23</v>
      </c>
      <c r="E95" s="88" t="s">
        <v>24</v>
      </c>
      <c r="F95" s="89" t="s">
        <v>8</v>
      </c>
      <c r="G95" s="88" t="s">
        <v>9</v>
      </c>
      <c r="H95" s="90" t="s">
        <v>10</v>
      </c>
    </row>
    <row r="96" spans="2:8" ht="20" customHeight="1" thickBot="1" x14ac:dyDescent="0.4">
      <c r="C96" s="31">
        <v>0</v>
      </c>
      <c r="D96" s="34">
        <v>0</v>
      </c>
      <c r="E96" s="34">
        <v>375</v>
      </c>
      <c r="F96" s="34">
        <v>375</v>
      </c>
      <c r="G96" s="34">
        <v>0</v>
      </c>
      <c r="H96" s="35">
        <v>375</v>
      </c>
    </row>
    <row r="97" spans="2:8" ht="13" customHeight="1" thickBot="1" x14ac:dyDescent="0.4"/>
    <row r="98" spans="2:8" ht="18.5" customHeight="1" thickBot="1" x14ac:dyDescent="0.45">
      <c r="C98" s="104" t="s">
        <v>56</v>
      </c>
      <c r="D98" s="105"/>
      <c r="E98" s="105"/>
      <c r="F98" s="105"/>
      <c r="G98" s="105"/>
      <c r="H98" s="106"/>
    </row>
    <row r="99" spans="2:8" ht="19.5" customHeight="1" thickBot="1" x14ac:dyDescent="0.4"/>
    <row r="100" spans="2:8" ht="20" customHeight="1" thickBot="1" x14ac:dyDescent="0.4">
      <c r="C100" s="91" t="s">
        <v>16</v>
      </c>
      <c r="D100" s="97" t="s">
        <v>57</v>
      </c>
      <c r="E100" s="98"/>
      <c r="F100" s="99"/>
      <c r="G100" s="99"/>
      <c r="H100" s="100"/>
    </row>
    <row r="101" spans="2:8" ht="20" customHeight="1" thickBot="1" x14ac:dyDescent="0.4">
      <c r="C101" s="92" t="s">
        <v>18</v>
      </c>
      <c r="D101" s="101" t="s">
        <v>58</v>
      </c>
      <c r="E101" s="102"/>
      <c r="F101" s="102"/>
      <c r="G101" s="102"/>
      <c r="H101" s="103"/>
    </row>
    <row r="102" spans="2:8" ht="40" customHeight="1" thickBot="1" x14ac:dyDescent="0.4">
      <c r="C102" s="92" t="s">
        <v>20</v>
      </c>
      <c r="D102" s="101" t="s">
        <v>59</v>
      </c>
      <c r="E102" s="102"/>
      <c r="F102" s="102"/>
      <c r="G102" s="102"/>
      <c r="H102" s="103"/>
    </row>
    <row r="103" spans="2:8" ht="5.25" customHeight="1" x14ac:dyDescent="0.35">
      <c r="C103" s="24"/>
      <c r="H103" s="25"/>
    </row>
    <row r="104" spans="2:8" ht="25.4" customHeight="1" thickBot="1" x14ac:dyDescent="0.4">
      <c r="B104" s="26"/>
      <c r="C104" s="93" t="s">
        <v>22</v>
      </c>
      <c r="D104" s="94" t="s">
        <v>23</v>
      </c>
      <c r="E104" s="94" t="s">
        <v>24</v>
      </c>
      <c r="F104" s="95" t="s">
        <v>8</v>
      </c>
      <c r="G104" s="94" t="s">
        <v>9</v>
      </c>
      <c r="H104" s="96" t="s">
        <v>10</v>
      </c>
    </row>
    <row r="105" spans="2:8" ht="20" customHeight="1" thickBot="1" x14ac:dyDescent="0.4">
      <c r="C105" s="31"/>
      <c r="D105" s="32">
        <v>0</v>
      </c>
      <c r="E105" s="32">
        <v>-8153</v>
      </c>
      <c r="F105" s="32">
        <v>-8153</v>
      </c>
      <c r="G105" s="32">
        <v>0</v>
      </c>
      <c r="H105" s="33">
        <v>-8153</v>
      </c>
    </row>
    <row r="106" spans="2:8" ht="13" customHeight="1" thickBot="1" x14ac:dyDescent="0.4"/>
    <row r="107" spans="2:8" ht="18.5" customHeight="1" thickBot="1" x14ac:dyDescent="0.45">
      <c r="C107" s="104" t="s">
        <v>60</v>
      </c>
      <c r="D107" s="105"/>
      <c r="E107" s="105"/>
      <c r="F107" s="105"/>
      <c r="G107" s="105"/>
      <c r="H107" s="106"/>
    </row>
    <row r="108" spans="2:8" ht="19.5" customHeight="1" thickBot="1" x14ac:dyDescent="0.4"/>
    <row r="109" spans="2:8" ht="20" customHeight="1" thickBot="1" x14ac:dyDescent="0.4">
      <c r="C109" s="91" t="s">
        <v>16</v>
      </c>
      <c r="D109" s="97" t="s">
        <v>61</v>
      </c>
      <c r="E109" s="98"/>
      <c r="F109" s="99"/>
      <c r="G109" s="99"/>
      <c r="H109" s="100"/>
    </row>
    <row r="110" spans="2:8" ht="20" customHeight="1" thickBot="1" x14ac:dyDescent="0.4">
      <c r="C110" s="92" t="s">
        <v>18</v>
      </c>
      <c r="D110" s="101" t="s">
        <v>62</v>
      </c>
      <c r="E110" s="102"/>
      <c r="F110" s="102"/>
      <c r="G110" s="102"/>
      <c r="H110" s="103"/>
    </row>
    <row r="111" spans="2:8" ht="40" customHeight="1" thickBot="1" x14ac:dyDescent="0.4">
      <c r="C111" s="92" t="s">
        <v>20</v>
      </c>
      <c r="D111" s="101" t="s">
        <v>63</v>
      </c>
      <c r="E111" s="102"/>
      <c r="F111" s="102"/>
      <c r="G111" s="102"/>
      <c r="H111" s="103"/>
    </row>
    <row r="112" spans="2:8" ht="5.25" customHeight="1" x14ac:dyDescent="0.35">
      <c r="C112" s="24"/>
      <c r="H112" s="25"/>
    </row>
    <row r="113" spans="2:8" ht="25.4" customHeight="1" thickBot="1" x14ac:dyDescent="0.4">
      <c r="B113" s="26"/>
      <c r="C113" s="93" t="s">
        <v>22</v>
      </c>
      <c r="D113" s="94" t="s">
        <v>23</v>
      </c>
      <c r="E113" s="94" t="s">
        <v>24</v>
      </c>
      <c r="F113" s="95" t="s">
        <v>8</v>
      </c>
      <c r="G113" s="94" t="s">
        <v>9</v>
      </c>
      <c r="H113" s="96" t="s">
        <v>10</v>
      </c>
    </row>
    <row r="114" spans="2:8" ht="20" customHeight="1" thickBot="1" x14ac:dyDescent="0.4">
      <c r="C114" s="31"/>
      <c r="D114" s="32">
        <v>0</v>
      </c>
      <c r="E114" s="32">
        <v>0</v>
      </c>
      <c r="F114" s="32">
        <v>0</v>
      </c>
      <c r="G114" s="32">
        <v>-5117</v>
      </c>
      <c r="H114" s="33">
        <v>-5117</v>
      </c>
    </row>
    <row r="115" spans="2:8" ht="13" customHeight="1" thickBot="1" x14ac:dyDescent="0.4"/>
    <row r="116" spans="2:8" ht="20" customHeight="1" thickBot="1" x14ac:dyDescent="0.4">
      <c r="C116" s="91" t="s">
        <v>16</v>
      </c>
      <c r="D116" s="97" t="s">
        <v>64</v>
      </c>
      <c r="E116" s="98"/>
      <c r="F116" s="99"/>
      <c r="G116" s="99"/>
      <c r="H116" s="100"/>
    </row>
    <row r="117" spans="2:8" ht="20" customHeight="1" thickBot="1" x14ac:dyDescent="0.4">
      <c r="C117" s="92" t="s">
        <v>18</v>
      </c>
      <c r="D117" s="101" t="s">
        <v>65</v>
      </c>
      <c r="E117" s="102"/>
      <c r="F117" s="102"/>
      <c r="G117" s="102"/>
      <c r="H117" s="103"/>
    </row>
    <row r="118" spans="2:8" ht="100" customHeight="1" thickBot="1" x14ac:dyDescent="0.4">
      <c r="C118" s="92" t="s">
        <v>20</v>
      </c>
      <c r="D118" s="101" t="s">
        <v>66</v>
      </c>
      <c r="E118" s="102"/>
      <c r="F118" s="102"/>
      <c r="G118" s="102"/>
      <c r="H118" s="103"/>
    </row>
    <row r="119" spans="2:8" ht="5.25" customHeight="1" x14ac:dyDescent="0.35">
      <c r="C119" s="24"/>
      <c r="H119" s="25"/>
    </row>
    <row r="120" spans="2:8" ht="25.4" customHeight="1" thickBot="1" x14ac:dyDescent="0.4">
      <c r="B120" s="26"/>
      <c r="C120" s="93" t="s">
        <v>22</v>
      </c>
      <c r="D120" s="94" t="s">
        <v>23</v>
      </c>
      <c r="E120" s="94" t="s">
        <v>24</v>
      </c>
      <c r="F120" s="95" t="s">
        <v>8</v>
      </c>
      <c r="G120" s="94" t="s">
        <v>9</v>
      </c>
      <c r="H120" s="96" t="s">
        <v>10</v>
      </c>
    </row>
    <row r="121" spans="2:8" ht="20" customHeight="1" thickBot="1" x14ac:dyDescent="0.4">
      <c r="C121" s="31"/>
      <c r="D121" s="32">
        <v>0</v>
      </c>
      <c r="E121" s="32">
        <v>0</v>
      </c>
      <c r="F121" s="32">
        <v>0</v>
      </c>
      <c r="G121" s="32">
        <v>-1000</v>
      </c>
      <c r="H121" s="33">
        <v>-1000</v>
      </c>
    </row>
    <row r="122" spans="2:8" ht="12.5" customHeight="1" x14ac:dyDescent="0.35"/>
    <row r="123" spans="2:8" ht="12.5" customHeight="1" x14ac:dyDescent="0.35"/>
    <row r="124" spans="2:8" ht="12.5" customHeight="1" x14ac:dyDescent="0.35"/>
    <row r="125" spans="2:8" ht="12.5" customHeight="1" x14ac:dyDescent="0.35"/>
    <row r="126" spans="2:8" ht="12.5" customHeight="1" x14ac:dyDescent="0.35">
      <c r="C126" s="36"/>
      <c r="D126" s="36"/>
      <c r="E126" s="36"/>
      <c r="F126" s="36"/>
      <c r="G126" s="36"/>
      <c r="H126" s="36"/>
    </row>
    <row r="127" spans="2:8" ht="12.5" customHeight="1" x14ac:dyDescent="0.35"/>
    <row r="128" spans="2:8" ht="12.5" customHeight="1" x14ac:dyDescent="0.35"/>
  </sheetData>
  <mergeCells count="51">
    <mergeCell ref="D17:H17"/>
    <mergeCell ref="D2:E2"/>
    <mergeCell ref="D3:E3"/>
    <mergeCell ref="D6:H6"/>
    <mergeCell ref="C14:H14"/>
    <mergeCell ref="D16:H16"/>
    <mergeCell ref="D45:H45"/>
    <mergeCell ref="D18:H18"/>
    <mergeCell ref="D23:H23"/>
    <mergeCell ref="D24:H24"/>
    <mergeCell ref="D25:H25"/>
    <mergeCell ref="D30:H30"/>
    <mergeCell ref="D31:H31"/>
    <mergeCell ref="D32:H32"/>
    <mergeCell ref="D37:H37"/>
    <mergeCell ref="D38:H38"/>
    <mergeCell ref="D39:H39"/>
    <mergeCell ref="D44:H44"/>
    <mergeCell ref="D73:H73"/>
    <mergeCell ref="D46:H46"/>
    <mergeCell ref="D51:H51"/>
    <mergeCell ref="D52:H52"/>
    <mergeCell ref="D53:H53"/>
    <mergeCell ref="D58:H58"/>
    <mergeCell ref="D59:H59"/>
    <mergeCell ref="D60:H60"/>
    <mergeCell ref="D65:H65"/>
    <mergeCell ref="D66:H66"/>
    <mergeCell ref="D67:H67"/>
    <mergeCell ref="D72:H72"/>
    <mergeCell ref="D100:H100"/>
    <mergeCell ref="D74:H74"/>
    <mergeCell ref="D79:H79"/>
    <mergeCell ref="D80:H80"/>
    <mergeCell ref="D81:H81"/>
    <mergeCell ref="C88:H88"/>
    <mergeCell ref="D90:H90"/>
    <mergeCell ref="D91:H91"/>
    <mergeCell ref="D92:H92"/>
    <mergeCell ref="C93:E93"/>
    <mergeCell ref="F93:H93"/>
    <mergeCell ref="C98:H98"/>
    <mergeCell ref="D116:H116"/>
    <mergeCell ref="D117:H117"/>
    <mergeCell ref="D118:H118"/>
    <mergeCell ref="D101:H101"/>
    <mergeCell ref="D102:H102"/>
    <mergeCell ref="C107:H107"/>
    <mergeCell ref="D109:H109"/>
    <mergeCell ref="D110:H110"/>
    <mergeCell ref="D111:H111"/>
  </mergeCells>
  <printOptions horizontalCentered="1"/>
  <pageMargins left="0.7" right="0.7" top="0.75" bottom="0.75" header="0.3" footer="0.3"/>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66"/>
  <sheetViews>
    <sheetView showGridLines="0" showRowColHeaders="0" workbookViewId="0">
      <selection activeCell="G4" sqref="G4"/>
    </sheetView>
  </sheetViews>
  <sheetFormatPr defaultRowHeight="14.5" x14ac:dyDescent="0.35"/>
  <cols>
    <col min="2" max="2" width="9.81640625" customWidth="1"/>
    <col min="3" max="3" width="26.453125" customWidth="1"/>
    <col min="4" max="4" width="18" customWidth="1"/>
    <col min="5" max="6" width="16.7265625" customWidth="1"/>
    <col min="7" max="7" width="19.453125" customWidth="1"/>
    <col min="8" max="8" width="19.81640625" customWidth="1"/>
    <col min="9" max="9" width="9.1796875" customWidth="1"/>
  </cols>
  <sheetData>
    <row r="2" spans="3:8" ht="13" customHeight="1" x14ac:dyDescent="0.35">
      <c r="C2" s="1" t="s">
        <v>0</v>
      </c>
      <c r="D2" s="112" t="s">
        <v>1</v>
      </c>
      <c r="E2" s="112"/>
      <c r="F2" s="3"/>
    </row>
    <row r="3" spans="3:8" ht="13" customHeight="1" x14ac:dyDescent="0.35">
      <c r="C3" s="1" t="s">
        <v>2</v>
      </c>
      <c r="D3" s="112" t="s">
        <v>3</v>
      </c>
      <c r="E3" s="112"/>
      <c r="F3" s="3"/>
    </row>
    <row r="4" spans="3:8" ht="13" customHeight="1" x14ac:dyDescent="0.35">
      <c r="C4" s="1" t="s">
        <v>4</v>
      </c>
      <c r="D4" s="2" t="s">
        <v>67</v>
      </c>
      <c r="E4" s="2"/>
      <c r="F4" s="3"/>
    </row>
    <row r="5" spans="3:8" ht="12.5" customHeight="1" x14ac:dyDescent="0.35"/>
    <row r="6" spans="3:8" ht="144.75" customHeight="1" x14ac:dyDescent="0.35">
      <c r="C6" s="4" t="s">
        <v>6</v>
      </c>
      <c r="D6" s="113" t="s">
        <v>68</v>
      </c>
      <c r="E6" s="114"/>
      <c r="F6" s="114"/>
      <c r="G6" s="114"/>
      <c r="H6" s="115"/>
    </row>
    <row r="7" spans="3:8" ht="13" customHeight="1" thickBot="1" x14ac:dyDescent="0.4"/>
    <row r="8" spans="3:8" ht="26" customHeight="1" x14ac:dyDescent="0.35">
      <c r="C8" s="5"/>
      <c r="D8" s="6" t="s">
        <v>8</v>
      </c>
      <c r="E8" s="7" t="s">
        <v>9</v>
      </c>
      <c r="F8" s="8" t="s">
        <v>10</v>
      </c>
      <c r="G8" s="9"/>
      <c r="H8" s="10" t="s">
        <v>11</v>
      </c>
    </row>
    <row r="9" spans="3:8" ht="13" customHeight="1" x14ac:dyDescent="0.35">
      <c r="C9" s="11" t="s">
        <v>12</v>
      </c>
      <c r="D9" s="12">
        <v>12294.86</v>
      </c>
      <c r="E9" s="12">
        <v>-3010.0819999999999</v>
      </c>
      <c r="F9" s="13">
        <v>9284.7780000000002</v>
      </c>
      <c r="H9" s="14">
        <v>176.52</v>
      </c>
    </row>
    <row r="10" spans="3:8" ht="7.5" customHeight="1" x14ac:dyDescent="0.35">
      <c r="C10" s="11"/>
      <c r="F10" s="15"/>
      <c r="H10" s="16"/>
    </row>
    <row r="11" spans="3:8" ht="12.75" customHeight="1" thickBot="1" x14ac:dyDescent="0.4">
      <c r="C11" s="17" t="s">
        <v>13</v>
      </c>
      <c r="D11" s="18"/>
      <c r="E11" s="19"/>
      <c r="F11" s="20">
        <v>0</v>
      </c>
      <c r="G11" s="19"/>
      <c r="H11" s="21">
        <v>0</v>
      </c>
    </row>
    <row r="12" spans="3:8" ht="6.75" customHeight="1" x14ac:dyDescent="0.35"/>
    <row r="13" spans="3:8" ht="13" customHeight="1" thickBot="1" x14ac:dyDescent="0.4">
      <c r="C13" t="s">
        <v>14</v>
      </c>
    </row>
    <row r="14" spans="3:8" ht="18.5" customHeight="1" thickBot="1" x14ac:dyDescent="0.45">
      <c r="C14" s="116" t="s">
        <v>15</v>
      </c>
      <c r="D14" s="117"/>
      <c r="E14" s="117"/>
      <c r="F14" s="117"/>
      <c r="G14" s="117"/>
      <c r="H14" s="118"/>
    </row>
    <row r="15" spans="3:8" ht="19.5" customHeight="1" thickBot="1" x14ac:dyDescent="0.4"/>
    <row r="16" spans="3:8" ht="20" customHeight="1" thickBot="1" x14ac:dyDescent="0.4">
      <c r="C16" s="22" t="s">
        <v>16</v>
      </c>
      <c r="D16" s="97" t="s">
        <v>17</v>
      </c>
      <c r="E16" s="99"/>
      <c r="F16" s="99"/>
      <c r="G16" s="99"/>
      <c r="H16" s="100"/>
    </row>
    <row r="17" spans="2:8" ht="20" customHeight="1" thickBot="1" x14ac:dyDescent="0.4">
      <c r="C17" s="23" t="s">
        <v>18</v>
      </c>
      <c r="D17" s="101" t="s">
        <v>69</v>
      </c>
      <c r="E17" s="102"/>
      <c r="F17" s="102"/>
      <c r="G17" s="102"/>
      <c r="H17" s="103"/>
    </row>
    <row r="18" spans="2:8" ht="40" customHeight="1" thickBot="1" x14ac:dyDescent="0.4">
      <c r="C18" s="23" t="s">
        <v>20</v>
      </c>
      <c r="D18" s="101" t="s">
        <v>70</v>
      </c>
      <c r="E18" s="102"/>
      <c r="F18" s="102"/>
      <c r="G18" s="102"/>
      <c r="H18" s="103"/>
    </row>
    <row r="19" spans="2:8" ht="5.25" customHeight="1" x14ac:dyDescent="0.35">
      <c r="C19" s="24"/>
      <c r="H19" s="25"/>
    </row>
    <row r="20" spans="2:8" ht="26.5" customHeight="1" thickBot="1" x14ac:dyDescent="0.4">
      <c r="B20" s="26"/>
      <c r="C20" s="27" t="s">
        <v>22</v>
      </c>
      <c r="D20" s="28" t="s">
        <v>23</v>
      </c>
      <c r="E20" s="28" t="s">
        <v>24</v>
      </c>
      <c r="F20" s="29" t="s">
        <v>8</v>
      </c>
      <c r="G20" s="28" t="s">
        <v>9</v>
      </c>
      <c r="H20" s="30" t="s">
        <v>10</v>
      </c>
    </row>
    <row r="21" spans="2:8" ht="20" customHeight="1" thickBot="1" x14ac:dyDescent="0.4">
      <c r="C21" s="31">
        <v>167.91</v>
      </c>
      <c r="D21" s="32">
        <v>6702.83</v>
      </c>
      <c r="E21" s="32">
        <v>5050.0450000000001</v>
      </c>
      <c r="F21" s="32">
        <v>11752.875</v>
      </c>
      <c r="G21" s="32">
        <v>-3010.0819999999999</v>
      </c>
      <c r="H21" s="33">
        <v>8742.7929999999997</v>
      </c>
    </row>
    <row r="22" spans="2:8" ht="13" customHeight="1" thickBot="1" x14ac:dyDescent="0.4"/>
    <row r="23" spans="2:8" ht="20" customHeight="1" thickBot="1" x14ac:dyDescent="0.4">
      <c r="C23" s="22" t="s">
        <v>16</v>
      </c>
      <c r="D23" s="97" t="s">
        <v>25</v>
      </c>
      <c r="E23" s="99"/>
      <c r="F23" s="99"/>
      <c r="G23" s="99"/>
      <c r="H23" s="100"/>
    </row>
    <row r="24" spans="2:8" ht="20" customHeight="1" thickBot="1" x14ac:dyDescent="0.4">
      <c r="C24" s="23" t="s">
        <v>18</v>
      </c>
      <c r="D24" s="101" t="s">
        <v>71</v>
      </c>
      <c r="E24" s="102"/>
      <c r="F24" s="102"/>
      <c r="G24" s="102"/>
      <c r="H24" s="103"/>
    </row>
    <row r="25" spans="2:8" ht="20" customHeight="1" thickBot="1" x14ac:dyDescent="0.4">
      <c r="C25" s="23" t="s">
        <v>20</v>
      </c>
      <c r="D25" s="101" t="s">
        <v>72</v>
      </c>
      <c r="E25" s="102"/>
      <c r="F25" s="102"/>
      <c r="G25" s="102"/>
      <c r="H25" s="103"/>
    </row>
    <row r="26" spans="2:8" ht="5.25" customHeight="1" x14ac:dyDescent="0.35">
      <c r="C26" s="24"/>
      <c r="H26" s="25"/>
    </row>
    <row r="27" spans="2:8" ht="25.4" customHeight="1" thickBot="1" x14ac:dyDescent="0.4">
      <c r="B27" s="26"/>
      <c r="C27" s="27" t="s">
        <v>22</v>
      </c>
      <c r="D27" s="28" t="s">
        <v>23</v>
      </c>
      <c r="E27" s="28" t="s">
        <v>24</v>
      </c>
      <c r="F27" s="29" t="s">
        <v>8</v>
      </c>
      <c r="G27" s="28" t="s">
        <v>9</v>
      </c>
      <c r="H27" s="30" t="s">
        <v>10</v>
      </c>
    </row>
    <row r="28" spans="2:8" ht="20" customHeight="1" thickBot="1" x14ac:dyDescent="0.4">
      <c r="C28" s="31">
        <v>7.61</v>
      </c>
      <c r="D28" s="32">
        <v>391.685</v>
      </c>
      <c r="E28" s="32">
        <v>50.3</v>
      </c>
      <c r="F28" s="32">
        <v>441.98500000000001</v>
      </c>
      <c r="G28" s="32">
        <v>0</v>
      </c>
      <c r="H28" s="33">
        <v>441.98500000000001</v>
      </c>
    </row>
    <row r="29" spans="2:8" ht="13" customHeight="1" thickBot="1" x14ac:dyDescent="0.4"/>
    <row r="30" spans="2:8" ht="20" customHeight="1" thickBot="1" x14ac:dyDescent="0.4">
      <c r="C30" s="22" t="s">
        <v>16</v>
      </c>
      <c r="D30" s="97" t="s">
        <v>31</v>
      </c>
      <c r="E30" s="99"/>
      <c r="F30" s="99"/>
      <c r="G30" s="99"/>
      <c r="H30" s="100"/>
    </row>
    <row r="31" spans="2:8" ht="20" customHeight="1" thickBot="1" x14ac:dyDescent="0.4">
      <c r="C31" s="23" t="s">
        <v>18</v>
      </c>
      <c r="D31" s="101" t="s">
        <v>73</v>
      </c>
      <c r="E31" s="102"/>
      <c r="F31" s="102"/>
      <c r="G31" s="102"/>
      <c r="H31" s="103"/>
    </row>
    <row r="32" spans="2:8" ht="20" customHeight="1" thickBot="1" x14ac:dyDescent="0.4">
      <c r="C32" s="23" t="s">
        <v>20</v>
      </c>
      <c r="D32" s="101" t="s">
        <v>74</v>
      </c>
      <c r="E32" s="102"/>
      <c r="F32" s="102"/>
      <c r="G32" s="102"/>
      <c r="H32" s="103"/>
    </row>
    <row r="33" spans="2:8" ht="5.25" customHeight="1" x14ac:dyDescent="0.35">
      <c r="C33" s="24"/>
      <c r="H33" s="25"/>
    </row>
    <row r="34" spans="2:8" ht="25.4" customHeight="1" thickBot="1" x14ac:dyDescent="0.4">
      <c r="B34" s="26"/>
      <c r="C34" s="27" t="s">
        <v>22</v>
      </c>
      <c r="D34" s="28" t="s">
        <v>23</v>
      </c>
      <c r="E34" s="28" t="s">
        <v>24</v>
      </c>
      <c r="F34" s="29" t="s">
        <v>8</v>
      </c>
      <c r="G34" s="28" t="s">
        <v>9</v>
      </c>
      <c r="H34" s="30" t="s">
        <v>10</v>
      </c>
    </row>
    <row r="35" spans="2:8" ht="20" customHeight="1" thickBot="1" x14ac:dyDescent="0.4">
      <c r="C35" s="31">
        <v>1</v>
      </c>
      <c r="D35" s="32">
        <v>100</v>
      </c>
      <c r="E35" s="32">
        <v>0</v>
      </c>
      <c r="F35" s="32">
        <v>100</v>
      </c>
      <c r="G35" s="32">
        <v>0</v>
      </c>
      <c r="H35" s="33">
        <v>100</v>
      </c>
    </row>
    <row r="36" spans="2:8" ht="12.5" customHeight="1" x14ac:dyDescent="0.35"/>
    <row r="37" spans="2:8" ht="12.5" customHeight="1" x14ac:dyDescent="0.35"/>
    <row r="38" spans="2:8" ht="8.25" customHeight="1" x14ac:dyDescent="0.35"/>
    <row r="39" spans="2:8" ht="18" customHeight="1" x14ac:dyDescent="0.4">
      <c r="C39" s="107" t="s">
        <v>52</v>
      </c>
      <c r="D39" s="107"/>
      <c r="E39" s="107"/>
      <c r="F39" s="107"/>
      <c r="G39" s="107"/>
      <c r="H39" s="107"/>
    </row>
    <row r="40" spans="2:8" ht="18.75" customHeight="1" thickBot="1" x14ac:dyDescent="0.4"/>
    <row r="41" spans="2:8" ht="20" customHeight="1" thickBot="1" x14ac:dyDescent="0.4">
      <c r="C41" s="85" t="s">
        <v>16</v>
      </c>
      <c r="D41" s="97" t="s">
        <v>53</v>
      </c>
      <c r="E41" s="98"/>
      <c r="F41" s="99"/>
      <c r="G41" s="99"/>
      <c r="H41" s="100"/>
    </row>
    <row r="42" spans="2:8" ht="20" customHeight="1" thickBot="1" x14ac:dyDescent="0.4">
      <c r="C42" s="86" t="s">
        <v>18</v>
      </c>
      <c r="D42" s="101" t="s">
        <v>75</v>
      </c>
      <c r="E42" s="102"/>
      <c r="F42" s="102"/>
      <c r="G42" s="102"/>
      <c r="H42" s="103"/>
    </row>
    <row r="43" spans="2:8" ht="40" customHeight="1" thickBot="1" x14ac:dyDescent="0.4">
      <c r="C43" s="86" t="s">
        <v>20</v>
      </c>
      <c r="D43" s="101" t="s">
        <v>76</v>
      </c>
      <c r="E43" s="102"/>
      <c r="F43" s="102"/>
      <c r="G43" s="102"/>
      <c r="H43" s="103"/>
    </row>
    <row r="44" spans="2:8" ht="12.5" customHeight="1" x14ac:dyDescent="0.35">
      <c r="C44" s="108"/>
      <c r="D44" s="109"/>
      <c r="E44" s="109"/>
      <c r="F44" s="110"/>
      <c r="G44" s="110"/>
      <c r="H44" s="111"/>
    </row>
    <row r="45" spans="2:8" ht="5.25" customHeight="1" x14ac:dyDescent="0.35">
      <c r="C45" s="24"/>
      <c r="H45" s="25"/>
    </row>
    <row r="46" spans="2:8" ht="25.4" customHeight="1" thickBot="1" x14ac:dyDescent="0.4">
      <c r="B46" s="26"/>
      <c r="C46" s="87" t="s">
        <v>22</v>
      </c>
      <c r="D46" s="88" t="s">
        <v>23</v>
      </c>
      <c r="E46" s="88" t="s">
        <v>24</v>
      </c>
      <c r="F46" s="89" t="s">
        <v>8</v>
      </c>
      <c r="G46" s="88" t="s">
        <v>9</v>
      </c>
      <c r="H46" s="90" t="s">
        <v>10</v>
      </c>
    </row>
    <row r="47" spans="2:8" ht="20" customHeight="1" thickBot="1" x14ac:dyDescent="0.4">
      <c r="C47" s="31">
        <v>0</v>
      </c>
      <c r="D47" s="34">
        <v>100</v>
      </c>
      <c r="E47" s="34">
        <v>0</v>
      </c>
      <c r="F47" s="34">
        <v>100</v>
      </c>
      <c r="G47" s="34">
        <v>0</v>
      </c>
      <c r="H47" s="35">
        <v>100</v>
      </c>
    </row>
    <row r="48" spans="2:8" ht="13" customHeight="1" thickBot="1" x14ac:dyDescent="0.4"/>
    <row r="49" spans="2:8" ht="20" customHeight="1" thickBot="1" x14ac:dyDescent="0.4">
      <c r="C49" s="85" t="s">
        <v>16</v>
      </c>
      <c r="D49" s="97" t="s">
        <v>77</v>
      </c>
      <c r="E49" s="98"/>
      <c r="F49" s="99"/>
      <c r="G49" s="99"/>
      <c r="H49" s="100"/>
    </row>
    <row r="50" spans="2:8" ht="20" customHeight="1" thickBot="1" x14ac:dyDescent="0.4">
      <c r="C50" s="86" t="s">
        <v>18</v>
      </c>
      <c r="D50" s="101" t="s">
        <v>54</v>
      </c>
      <c r="E50" s="102"/>
      <c r="F50" s="102"/>
      <c r="G50" s="102"/>
      <c r="H50" s="103"/>
    </row>
    <row r="51" spans="2:8" ht="20" customHeight="1" thickBot="1" x14ac:dyDescent="0.4">
      <c r="C51" s="86" t="s">
        <v>20</v>
      </c>
      <c r="D51" s="101" t="s">
        <v>78</v>
      </c>
      <c r="E51" s="102"/>
      <c r="F51" s="102"/>
      <c r="G51" s="102"/>
      <c r="H51" s="103"/>
    </row>
    <row r="52" spans="2:8" ht="12.5" customHeight="1" x14ac:dyDescent="0.35">
      <c r="C52" s="108"/>
      <c r="D52" s="109"/>
      <c r="E52" s="109"/>
      <c r="F52" s="110"/>
      <c r="G52" s="110"/>
      <c r="H52" s="111"/>
    </row>
    <row r="53" spans="2:8" ht="5.25" customHeight="1" x14ac:dyDescent="0.35">
      <c r="C53" s="24"/>
      <c r="H53" s="25"/>
    </row>
    <row r="54" spans="2:8" ht="25.4" customHeight="1" thickBot="1" x14ac:dyDescent="0.4">
      <c r="B54" s="26"/>
      <c r="C54" s="87" t="s">
        <v>22</v>
      </c>
      <c r="D54" s="88" t="s">
        <v>23</v>
      </c>
      <c r="E54" s="88" t="s">
        <v>24</v>
      </c>
      <c r="F54" s="89" t="s">
        <v>8</v>
      </c>
      <c r="G54" s="88" t="s">
        <v>9</v>
      </c>
      <c r="H54" s="90" t="s">
        <v>10</v>
      </c>
    </row>
    <row r="55" spans="2:8" ht="20" customHeight="1" thickBot="1" x14ac:dyDescent="0.4">
      <c r="C55" s="31"/>
      <c r="D55" s="34">
        <v>212</v>
      </c>
      <c r="E55" s="34">
        <v>0</v>
      </c>
      <c r="F55" s="34">
        <v>212</v>
      </c>
      <c r="G55" s="34">
        <v>0</v>
      </c>
      <c r="H55" s="35">
        <v>212</v>
      </c>
    </row>
    <row r="56" spans="2:8" ht="13" customHeight="1" thickBot="1" x14ac:dyDescent="0.4"/>
    <row r="57" spans="2:8" ht="18.5" customHeight="1" thickBot="1" x14ac:dyDescent="0.45">
      <c r="C57" s="104" t="s">
        <v>79</v>
      </c>
      <c r="D57" s="105"/>
      <c r="E57" s="105"/>
      <c r="F57" s="105"/>
      <c r="G57" s="105"/>
      <c r="H57" s="106"/>
    </row>
    <row r="58" spans="2:8" ht="19.5" customHeight="1" thickBot="1" x14ac:dyDescent="0.4"/>
    <row r="59" spans="2:8" ht="18.5" customHeight="1" thickBot="1" x14ac:dyDescent="0.45">
      <c r="C59" s="104" t="s">
        <v>80</v>
      </c>
      <c r="D59" s="105"/>
      <c r="E59" s="105"/>
      <c r="F59" s="105"/>
      <c r="G59" s="105"/>
      <c r="H59" s="106"/>
    </row>
    <row r="60" spans="2:8" ht="19.5" customHeight="1" x14ac:dyDescent="0.35"/>
    <row r="61" spans="2:8" ht="12.5" customHeight="1" x14ac:dyDescent="0.35"/>
    <row r="62" spans="2:8" ht="12.5" customHeight="1" x14ac:dyDescent="0.35"/>
    <row r="63" spans="2:8" ht="12.5" customHeight="1" x14ac:dyDescent="0.35"/>
    <row r="64" spans="2:8" ht="12.5" customHeight="1" x14ac:dyDescent="0.35">
      <c r="C64" s="36"/>
      <c r="D64" s="36"/>
      <c r="E64" s="36"/>
      <c r="F64" s="36"/>
      <c r="G64" s="36"/>
      <c r="H64" s="36"/>
    </row>
    <row r="65" ht="12.5" customHeight="1" x14ac:dyDescent="0.35"/>
    <row r="66" ht="12.5" customHeight="1" x14ac:dyDescent="0.35"/>
  </sheetData>
  <mergeCells count="26">
    <mergeCell ref="D17:H17"/>
    <mergeCell ref="D2:E2"/>
    <mergeCell ref="D3:E3"/>
    <mergeCell ref="D6:H6"/>
    <mergeCell ref="C14:H14"/>
    <mergeCell ref="D16:H16"/>
    <mergeCell ref="C44:E44"/>
    <mergeCell ref="F44:H44"/>
    <mergeCell ref="D18:H18"/>
    <mergeCell ref="D23:H23"/>
    <mergeCell ref="D24:H24"/>
    <mergeCell ref="D25:H25"/>
    <mergeCell ref="D30:H30"/>
    <mergeCell ref="D31:H31"/>
    <mergeCell ref="D32:H32"/>
    <mergeCell ref="C39:H39"/>
    <mergeCell ref="D41:H41"/>
    <mergeCell ref="D42:H42"/>
    <mergeCell ref="D43:H43"/>
    <mergeCell ref="C59:H59"/>
    <mergeCell ref="D49:H49"/>
    <mergeCell ref="D50:H50"/>
    <mergeCell ref="D51:H51"/>
    <mergeCell ref="C52:E52"/>
    <mergeCell ref="F52:H52"/>
    <mergeCell ref="C57:H57"/>
  </mergeCells>
  <printOptions horizontalCentered="1"/>
  <pageMargins left="0.7" right="0.7" top="0.75" bottom="0.75" header="0.3" footer="0.3"/>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H191"/>
  <sheetViews>
    <sheetView showGridLines="0" showRowColHeaders="0" zoomScaleNormal="100" workbookViewId="0">
      <selection activeCell="G3" sqref="G3"/>
    </sheetView>
  </sheetViews>
  <sheetFormatPr defaultRowHeight="14.5" x14ac:dyDescent="0.35"/>
  <cols>
    <col min="2" max="2" width="9.81640625" customWidth="1"/>
    <col min="3" max="3" width="26.453125" customWidth="1"/>
    <col min="4" max="4" width="18" customWidth="1"/>
    <col min="5" max="6" width="16.7265625" customWidth="1"/>
    <col min="7" max="7" width="19.453125" customWidth="1"/>
    <col min="8" max="8" width="19.81640625" customWidth="1"/>
    <col min="9" max="9" width="9.1796875" customWidth="1"/>
  </cols>
  <sheetData>
    <row r="2" spans="3:8" ht="13" customHeight="1" x14ac:dyDescent="0.35">
      <c r="C2" s="1" t="s">
        <v>0</v>
      </c>
      <c r="D2" s="112" t="s">
        <v>1</v>
      </c>
      <c r="E2" s="112"/>
      <c r="F2" s="3"/>
    </row>
    <row r="3" spans="3:8" ht="13" customHeight="1" x14ac:dyDescent="0.35">
      <c r="C3" s="1" t="s">
        <v>2</v>
      </c>
      <c r="D3" s="112" t="s">
        <v>3</v>
      </c>
      <c r="E3" s="112"/>
      <c r="F3" s="3"/>
    </row>
    <row r="4" spans="3:8" ht="13" customHeight="1" x14ac:dyDescent="0.35">
      <c r="C4" s="1" t="s">
        <v>4</v>
      </c>
      <c r="D4" s="2" t="s">
        <v>81</v>
      </c>
      <c r="E4" s="2"/>
      <c r="F4" s="3"/>
    </row>
    <row r="5" spans="3:8" ht="12.5" customHeight="1" x14ac:dyDescent="0.35"/>
    <row r="6" spans="3:8" ht="144.75" customHeight="1" x14ac:dyDescent="0.35">
      <c r="C6" s="4" t="s">
        <v>6</v>
      </c>
      <c r="D6" s="113" t="s">
        <v>82</v>
      </c>
      <c r="E6" s="114"/>
      <c r="F6" s="114"/>
      <c r="G6" s="114"/>
      <c r="H6" s="115"/>
    </row>
    <row r="7" spans="3:8" ht="13" customHeight="1" thickBot="1" x14ac:dyDescent="0.4"/>
    <row r="8" spans="3:8" ht="26" customHeight="1" x14ac:dyDescent="0.35">
      <c r="C8" s="5"/>
      <c r="D8" s="6" t="s">
        <v>8</v>
      </c>
      <c r="E8" s="7" t="s">
        <v>9</v>
      </c>
      <c r="F8" s="8" t="s">
        <v>10</v>
      </c>
      <c r="G8" s="9"/>
      <c r="H8" s="10" t="s">
        <v>11</v>
      </c>
    </row>
    <row r="9" spans="3:8" ht="13" customHeight="1" x14ac:dyDescent="0.35">
      <c r="C9" s="11" t="s">
        <v>12</v>
      </c>
      <c r="D9" s="12">
        <v>33126.180000000008</v>
      </c>
      <c r="E9" s="12">
        <v>-9683.8070000000007</v>
      </c>
      <c r="F9" s="13">
        <v>23442.373000000007</v>
      </c>
      <c r="H9" s="14">
        <v>174.84999999999997</v>
      </c>
    </row>
    <row r="10" spans="3:8" ht="7.5" customHeight="1" x14ac:dyDescent="0.35">
      <c r="C10" s="11"/>
      <c r="F10" s="15"/>
      <c r="H10" s="16"/>
    </row>
    <row r="11" spans="3:8" ht="12.75" customHeight="1" thickBot="1" x14ac:dyDescent="0.4">
      <c r="C11" s="17" t="s">
        <v>13</v>
      </c>
      <c r="D11" s="18"/>
      <c r="E11" s="19"/>
      <c r="F11" s="20">
        <v>-750</v>
      </c>
      <c r="G11" s="19"/>
      <c r="H11" s="21">
        <v>0</v>
      </c>
    </row>
    <row r="12" spans="3:8" ht="6.75" customHeight="1" x14ac:dyDescent="0.35"/>
    <row r="13" spans="3:8" ht="13" customHeight="1" thickBot="1" x14ac:dyDescent="0.4">
      <c r="C13" t="s">
        <v>14</v>
      </c>
    </row>
    <row r="14" spans="3:8" ht="18.5" customHeight="1" thickBot="1" x14ac:dyDescent="0.45">
      <c r="C14" s="116" t="s">
        <v>15</v>
      </c>
      <c r="D14" s="117"/>
      <c r="E14" s="117"/>
      <c r="F14" s="117"/>
      <c r="G14" s="117"/>
      <c r="H14" s="118"/>
    </row>
    <row r="15" spans="3:8" ht="19.5" customHeight="1" thickBot="1" x14ac:dyDescent="0.4"/>
    <row r="16" spans="3:8" ht="20" customHeight="1" thickBot="1" x14ac:dyDescent="0.4">
      <c r="C16" s="22" t="s">
        <v>16</v>
      </c>
      <c r="D16" s="97" t="s">
        <v>17</v>
      </c>
      <c r="E16" s="99"/>
      <c r="F16" s="99"/>
      <c r="G16" s="99"/>
      <c r="H16" s="100"/>
    </row>
    <row r="17" spans="2:8" ht="20" customHeight="1" thickBot="1" x14ac:dyDescent="0.4">
      <c r="C17" s="23" t="s">
        <v>18</v>
      </c>
      <c r="D17" s="101" t="s">
        <v>83</v>
      </c>
      <c r="E17" s="102"/>
      <c r="F17" s="102"/>
      <c r="G17" s="102"/>
      <c r="H17" s="103"/>
    </row>
    <row r="18" spans="2:8" ht="40" customHeight="1" thickBot="1" x14ac:dyDescent="0.4">
      <c r="C18" s="23" t="s">
        <v>20</v>
      </c>
      <c r="D18" s="101" t="s">
        <v>84</v>
      </c>
      <c r="E18" s="102"/>
      <c r="F18" s="102"/>
      <c r="G18" s="102"/>
      <c r="H18" s="103"/>
    </row>
    <row r="19" spans="2:8" ht="5.25" customHeight="1" x14ac:dyDescent="0.35">
      <c r="C19" s="24"/>
      <c r="H19" s="25"/>
    </row>
    <row r="20" spans="2:8" ht="26.5" customHeight="1" thickBot="1" x14ac:dyDescent="0.4">
      <c r="B20" s="26"/>
      <c r="C20" s="27" t="s">
        <v>22</v>
      </c>
      <c r="D20" s="28" t="s">
        <v>23</v>
      </c>
      <c r="E20" s="28" t="s">
        <v>24</v>
      </c>
      <c r="F20" s="29" t="s">
        <v>8</v>
      </c>
      <c r="G20" s="28" t="s">
        <v>9</v>
      </c>
      <c r="H20" s="30" t="s">
        <v>10</v>
      </c>
    </row>
    <row r="21" spans="2:8" ht="20" customHeight="1" thickBot="1" x14ac:dyDescent="0.4">
      <c r="C21" s="31">
        <v>18.649999999999999</v>
      </c>
      <c r="D21" s="32">
        <v>751.72299999999996</v>
      </c>
      <c r="E21" s="32">
        <v>346.51900000000001</v>
      </c>
      <c r="F21" s="32">
        <v>1098.242</v>
      </c>
      <c r="G21" s="32">
        <v>-600.5</v>
      </c>
      <c r="H21" s="33">
        <v>497.74199999999996</v>
      </c>
    </row>
    <row r="22" spans="2:8" ht="13" customHeight="1" thickBot="1" x14ac:dyDescent="0.4"/>
    <row r="23" spans="2:8" ht="20" customHeight="1" thickBot="1" x14ac:dyDescent="0.4">
      <c r="C23" s="22" t="s">
        <v>16</v>
      </c>
      <c r="D23" s="97" t="s">
        <v>25</v>
      </c>
      <c r="E23" s="99"/>
      <c r="F23" s="99"/>
      <c r="G23" s="99"/>
      <c r="H23" s="100"/>
    </row>
    <row r="24" spans="2:8" ht="20" customHeight="1" thickBot="1" x14ac:dyDescent="0.4">
      <c r="C24" s="23" t="s">
        <v>18</v>
      </c>
      <c r="D24" s="101" t="s">
        <v>85</v>
      </c>
      <c r="E24" s="102"/>
      <c r="F24" s="102"/>
      <c r="G24" s="102"/>
      <c r="H24" s="103"/>
    </row>
    <row r="25" spans="2:8" ht="20" customHeight="1" thickBot="1" x14ac:dyDescent="0.4">
      <c r="C25" s="23" t="s">
        <v>20</v>
      </c>
      <c r="D25" s="101" t="s">
        <v>86</v>
      </c>
      <c r="E25" s="102"/>
      <c r="F25" s="102"/>
      <c r="G25" s="102"/>
      <c r="H25" s="103"/>
    </row>
    <row r="26" spans="2:8" ht="5.25" customHeight="1" x14ac:dyDescent="0.35">
      <c r="C26" s="24"/>
      <c r="H26" s="25"/>
    </row>
    <row r="27" spans="2:8" ht="25.4" customHeight="1" thickBot="1" x14ac:dyDescent="0.4">
      <c r="B27" s="26"/>
      <c r="C27" s="27" t="s">
        <v>22</v>
      </c>
      <c r="D27" s="28" t="s">
        <v>23</v>
      </c>
      <c r="E27" s="28" t="s">
        <v>24</v>
      </c>
      <c r="F27" s="29" t="s">
        <v>8</v>
      </c>
      <c r="G27" s="28" t="s">
        <v>9</v>
      </c>
      <c r="H27" s="30" t="s">
        <v>10</v>
      </c>
    </row>
    <row r="28" spans="2:8" ht="20" customHeight="1" thickBot="1" x14ac:dyDescent="0.4">
      <c r="C28" s="31">
        <v>0</v>
      </c>
      <c r="D28" s="32"/>
      <c r="E28" s="32">
        <v>82</v>
      </c>
      <c r="F28" s="32">
        <v>82</v>
      </c>
      <c r="G28" s="32"/>
      <c r="H28" s="33">
        <v>82</v>
      </c>
    </row>
    <row r="29" spans="2:8" ht="13" customHeight="1" thickBot="1" x14ac:dyDescent="0.4"/>
    <row r="30" spans="2:8" ht="20" customHeight="1" thickBot="1" x14ac:dyDescent="0.4">
      <c r="C30" s="22" t="s">
        <v>16</v>
      </c>
      <c r="D30" s="97" t="s">
        <v>28</v>
      </c>
      <c r="E30" s="99"/>
      <c r="F30" s="99"/>
      <c r="G30" s="99"/>
      <c r="H30" s="100"/>
    </row>
    <row r="31" spans="2:8" ht="20" customHeight="1" thickBot="1" x14ac:dyDescent="0.4">
      <c r="C31" s="23" t="s">
        <v>18</v>
      </c>
      <c r="D31" s="101" t="s">
        <v>87</v>
      </c>
      <c r="E31" s="102"/>
      <c r="F31" s="102"/>
      <c r="G31" s="102"/>
      <c r="H31" s="103"/>
    </row>
    <row r="32" spans="2:8" ht="20" customHeight="1" thickBot="1" x14ac:dyDescent="0.4">
      <c r="C32" s="23" t="s">
        <v>20</v>
      </c>
      <c r="D32" s="101" t="s">
        <v>88</v>
      </c>
      <c r="E32" s="102"/>
      <c r="F32" s="102"/>
      <c r="G32" s="102"/>
      <c r="H32" s="103"/>
    </row>
    <row r="33" spans="2:8" ht="5.25" customHeight="1" x14ac:dyDescent="0.35">
      <c r="C33" s="24"/>
      <c r="H33" s="25"/>
    </row>
    <row r="34" spans="2:8" ht="25.4" customHeight="1" thickBot="1" x14ac:dyDescent="0.4">
      <c r="B34" s="26"/>
      <c r="C34" s="27" t="s">
        <v>22</v>
      </c>
      <c r="D34" s="28" t="s">
        <v>23</v>
      </c>
      <c r="E34" s="28" t="s">
        <v>24</v>
      </c>
      <c r="F34" s="29" t="s">
        <v>8</v>
      </c>
      <c r="G34" s="28" t="s">
        <v>9</v>
      </c>
      <c r="H34" s="30" t="s">
        <v>10</v>
      </c>
    </row>
    <row r="35" spans="2:8" ht="20" customHeight="1" thickBot="1" x14ac:dyDescent="0.4">
      <c r="C35" s="31">
        <v>0</v>
      </c>
      <c r="D35" s="32"/>
      <c r="E35" s="32">
        <v>4279.1930000000002</v>
      </c>
      <c r="F35" s="32">
        <v>4279.1930000000002</v>
      </c>
      <c r="G35" s="32">
        <v>-4279.1890000000003</v>
      </c>
      <c r="H35" s="33">
        <v>3.9999999999054126E-3</v>
      </c>
    </row>
    <row r="36" spans="2:8" ht="13" customHeight="1" thickBot="1" x14ac:dyDescent="0.4"/>
    <row r="37" spans="2:8" ht="20" customHeight="1" thickBot="1" x14ac:dyDescent="0.4">
      <c r="C37" s="22" t="s">
        <v>16</v>
      </c>
      <c r="D37" s="97" t="s">
        <v>34</v>
      </c>
      <c r="E37" s="99"/>
      <c r="F37" s="99"/>
      <c r="G37" s="99"/>
      <c r="H37" s="100"/>
    </row>
    <row r="38" spans="2:8" ht="20" customHeight="1" thickBot="1" x14ac:dyDescent="0.4">
      <c r="C38" s="23" t="s">
        <v>18</v>
      </c>
      <c r="D38" s="101" t="s">
        <v>89</v>
      </c>
      <c r="E38" s="102"/>
      <c r="F38" s="102"/>
      <c r="G38" s="102"/>
      <c r="H38" s="103"/>
    </row>
    <row r="39" spans="2:8" ht="20" customHeight="1" thickBot="1" x14ac:dyDescent="0.4">
      <c r="C39" s="23" t="s">
        <v>20</v>
      </c>
      <c r="D39" s="101" t="s">
        <v>90</v>
      </c>
      <c r="E39" s="102"/>
      <c r="F39" s="102"/>
      <c r="G39" s="102"/>
      <c r="H39" s="103"/>
    </row>
    <row r="40" spans="2:8" ht="5.25" customHeight="1" x14ac:dyDescent="0.35">
      <c r="C40" s="24"/>
      <c r="H40" s="25"/>
    </row>
    <row r="41" spans="2:8" ht="25.4" customHeight="1" thickBot="1" x14ac:dyDescent="0.4">
      <c r="B41" s="26"/>
      <c r="C41" s="27" t="s">
        <v>22</v>
      </c>
      <c r="D41" s="28" t="s">
        <v>23</v>
      </c>
      <c r="E41" s="28" t="s">
        <v>24</v>
      </c>
      <c r="F41" s="29" t="s">
        <v>8</v>
      </c>
      <c r="G41" s="28" t="s">
        <v>9</v>
      </c>
      <c r="H41" s="30" t="s">
        <v>10</v>
      </c>
    </row>
    <row r="42" spans="2:8" ht="20" customHeight="1" thickBot="1" x14ac:dyDescent="0.4">
      <c r="C42" s="31">
        <v>17.73</v>
      </c>
      <c r="D42" s="32">
        <v>818.39800000000002</v>
      </c>
      <c r="E42" s="32">
        <v>5841.6329999999998</v>
      </c>
      <c r="F42" s="32">
        <v>6660.0309999999999</v>
      </c>
      <c r="G42" s="32">
        <v>0</v>
      </c>
      <c r="H42" s="33">
        <v>6660.0309999999999</v>
      </c>
    </row>
    <row r="43" spans="2:8" ht="13" customHeight="1" thickBot="1" x14ac:dyDescent="0.4"/>
    <row r="44" spans="2:8" ht="20" customHeight="1" thickBot="1" x14ac:dyDescent="0.4">
      <c r="C44" s="22" t="s">
        <v>16</v>
      </c>
      <c r="D44" s="97" t="s">
        <v>40</v>
      </c>
      <c r="E44" s="99"/>
      <c r="F44" s="99"/>
      <c r="G44" s="99"/>
      <c r="H44" s="100"/>
    </row>
    <row r="45" spans="2:8" ht="20" customHeight="1" thickBot="1" x14ac:dyDescent="0.4">
      <c r="C45" s="23" t="s">
        <v>18</v>
      </c>
      <c r="D45" s="101" t="s">
        <v>91</v>
      </c>
      <c r="E45" s="102"/>
      <c r="F45" s="102"/>
      <c r="G45" s="102"/>
      <c r="H45" s="103"/>
    </row>
    <row r="46" spans="2:8" ht="20" customHeight="1" thickBot="1" x14ac:dyDescent="0.4">
      <c r="C46" s="23" t="s">
        <v>20</v>
      </c>
      <c r="D46" s="101" t="s">
        <v>92</v>
      </c>
      <c r="E46" s="102"/>
      <c r="F46" s="102"/>
      <c r="G46" s="102"/>
      <c r="H46" s="103"/>
    </row>
    <row r="47" spans="2:8" ht="5.25" customHeight="1" x14ac:dyDescent="0.35">
      <c r="C47" s="24"/>
      <c r="H47" s="25"/>
    </row>
    <row r="48" spans="2:8" ht="25.4" customHeight="1" thickBot="1" x14ac:dyDescent="0.4">
      <c r="B48" s="26"/>
      <c r="C48" s="27" t="s">
        <v>22</v>
      </c>
      <c r="D48" s="28" t="s">
        <v>23</v>
      </c>
      <c r="E48" s="28" t="s">
        <v>24</v>
      </c>
      <c r="F48" s="29" t="s">
        <v>8</v>
      </c>
      <c r="G48" s="28" t="s">
        <v>9</v>
      </c>
      <c r="H48" s="30" t="s">
        <v>10</v>
      </c>
    </row>
    <row r="49" spans="2:8" ht="20" customHeight="1" thickBot="1" x14ac:dyDescent="0.4">
      <c r="C49" s="31">
        <v>50.48</v>
      </c>
      <c r="D49" s="32">
        <v>2764.6469999999999</v>
      </c>
      <c r="E49" s="32">
        <v>2184.1860000000001</v>
      </c>
      <c r="F49" s="32">
        <v>4948.8330000000005</v>
      </c>
      <c r="G49" s="32">
        <v>-2515</v>
      </c>
      <c r="H49" s="33">
        <v>2433.8330000000005</v>
      </c>
    </row>
    <row r="50" spans="2:8" ht="13" customHeight="1" thickBot="1" x14ac:dyDescent="0.4"/>
    <row r="51" spans="2:8" ht="20" customHeight="1" thickBot="1" x14ac:dyDescent="0.4">
      <c r="C51" s="22" t="s">
        <v>16</v>
      </c>
      <c r="D51" s="97" t="s">
        <v>43</v>
      </c>
      <c r="E51" s="99"/>
      <c r="F51" s="99"/>
      <c r="G51" s="99"/>
      <c r="H51" s="100"/>
    </row>
    <row r="52" spans="2:8" ht="20" customHeight="1" thickBot="1" x14ac:dyDescent="0.4">
      <c r="C52" s="23" t="s">
        <v>18</v>
      </c>
      <c r="D52" s="101" t="s">
        <v>93</v>
      </c>
      <c r="E52" s="102"/>
      <c r="F52" s="102"/>
      <c r="G52" s="102"/>
      <c r="H52" s="103"/>
    </row>
    <row r="53" spans="2:8" ht="20" customHeight="1" thickBot="1" x14ac:dyDescent="0.4">
      <c r="C53" s="23" t="s">
        <v>20</v>
      </c>
      <c r="D53" s="101" t="s">
        <v>94</v>
      </c>
      <c r="E53" s="102"/>
      <c r="F53" s="102"/>
      <c r="G53" s="102"/>
      <c r="H53" s="103"/>
    </row>
    <row r="54" spans="2:8" ht="5.25" customHeight="1" x14ac:dyDescent="0.35">
      <c r="C54" s="24"/>
      <c r="H54" s="25"/>
    </row>
    <row r="55" spans="2:8" ht="25.4" customHeight="1" thickBot="1" x14ac:dyDescent="0.4">
      <c r="B55" s="26"/>
      <c r="C55" s="27" t="s">
        <v>22</v>
      </c>
      <c r="D55" s="28" t="s">
        <v>23</v>
      </c>
      <c r="E55" s="28" t="s">
        <v>24</v>
      </c>
      <c r="F55" s="29" t="s">
        <v>8</v>
      </c>
      <c r="G55" s="28" t="s">
        <v>9</v>
      </c>
      <c r="H55" s="30" t="s">
        <v>10</v>
      </c>
    </row>
    <row r="56" spans="2:8" ht="20" customHeight="1" thickBot="1" x14ac:dyDescent="0.4">
      <c r="C56" s="31">
        <v>8.57</v>
      </c>
      <c r="D56" s="32">
        <v>402.30900000000003</v>
      </c>
      <c r="E56" s="32">
        <v>16.850000000000001</v>
      </c>
      <c r="F56" s="32">
        <v>419.15900000000005</v>
      </c>
      <c r="G56" s="32">
        <v>-842.91800000000001</v>
      </c>
      <c r="H56" s="33">
        <v>-423.75899999999996</v>
      </c>
    </row>
    <row r="57" spans="2:8" ht="13" customHeight="1" thickBot="1" x14ac:dyDescent="0.4"/>
    <row r="58" spans="2:8" ht="20" customHeight="1" thickBot="1" x14ac:dyDescent="0.4">
      <c r="C58" s="22" t="s">
        <v>16</v>
      </c>
      <c r="D58" s="97" t="s">
        <v>46</v>
      </c>
      <c r="E58" s="99"/>
      <c r="F58" s="99"/>
      <c r="G58" s="99"/>
      <c r="H58" s="100"/>
    </row>
    <row r="59" spans="2:8" ht="20" customHeight="1" thickBot="1" x14ac:dyDescent="0.4">
      <c r="C59" s="23" t="s">
        <v>18</v>
      </c>
      <c r="D59" s="101" t="s">
        <v>95</v>
      </c>
      <c r="E59" s="102"/>
      <c r="F59" s="102"/>
      <c r="G59" s="102"/>
      <c r="H59" s="103"/>
    </row>
    <row r="60" spans="2:8" ht="20" customHeight="1" thickBot="1" x14ac:dyDescent="0.4">
      <c r="C60" s="23" t="s">
        <v>20</v>
      </c>
      <c r="D60" s="101" t="s">
        <v>94</v>
      </c>
      <c r="E60" s="102"/>
      <c r="F60" s="102"/>
      <c r="G60" s="102"/>
      <c r="H60" s="103"/>
    </row>
    <row r="61" spans="2:8" ht="5.25" customHeight="1" x14ac:dyDescent="0.35">
      <c r="C61" s="24"/>
      <c r="H61" s="25"/>
    </row>
    <row r="62" spans="2:8" ht="25.4" customHeight="1" thickBot="1" x14ac:dyDescent="0.4">
      <c r="B62" s="26"/>
      <c r="C62" s="27" t="s">
        <v>22</v>
      </c>
      <c r="D62" s="28" t="s">
        <v>23</v>
      </c>
      <c r="E62" s="28" t="s">
        <v>24</v>
      </c>
      <c r="F62" s="29" t="s">
        <v>8</v>
      </c>
      <c r="G62" s="28" t="s">
        <v>9</v>
      </c>
      <c r="H62" s="30" t="s">
        <v>10</v>
      </c>
    </row>
    <row r="63" spans="2:8" ht="13" customHeight="1" thickBot="1" x14ac:dyDescent="0.4">
      <c r="C63" s="31">
        <v>0</v>
      </c>
      <c r="D63" s="32"/>
      <c r="E63" s="32">
        <v>403.4</v>
      </c>
      <c r="F63" s="32">
        <v>403.4</v>
      </c>
      <c r="G63" s="32">
        <v>-746.2</v>
      </c>
      <c r="H63" s="33">
        <v>-342.80000000000007</v>
      </c>
    </row>
    <row r="64" spans="2:8" ht="27" customHeight="1" thickBot="1" x14ac:dyDescent="0.4"/>
    <row r="65" spans="2:8" ht="20" customHeight="1" thickBot="1" x14ac:dyDescent="0.4">
      <c r="C65" s="22" t="s">
        <v>16</v>
      </c>
      <c r="D65" s="97" t="s">
        <v>96</v>
      </c>
      <c r="E65" s="99"/>
      <c r="F65" s="99"/>
      <c r="G65" s="99"/>
      <c r="H65" s="100"/>
    </row>
    <row r="66" spans="2:8" ht="20" customHeight="1" thickBot="1" x14ac:dyDescent="0.4">
      <c r="C66" s="23" t="s">
        <v>18</v>
      </c>
      <c r="D66" s="101" t="s">
        <v>97</v>
      </c>
      <c r="E66" s="102"/>
      <c r="F66" s="102"/>
      <c r="G66" s="102"/>
      <c r="H66" s="103"/>
    </row>
    <row r="67" spans="2:8" ht="20" customHeight="1" thickBot="1" x14ac:dyDescent="0.4">
      <c r="C67" s="23" t="s">
        <v>20</v>
      </c>
      <c r="D67" s="101" t="s">
        <v>98</v>
      </c>
      <c r="E67" s="102"/>
      <c r="F67" s="102"/>
      <c r="G67" s="102"/>
      <c r="H67" s="103"/>
    </row>
    <row r="68" spans="2:8" ht="5.25" customHeight="1" x14ac:dyDescent="0.35">
      <c r="C68" s="24"/>
      <c r="H68" s="25"/>
    </row>
    <row r="69" spans="2:8" ht="25.4" customHeight="1" thickBot="1" x14ac:dyDescent="0.4">
      <c r="B69" s="26"/>
      <c r="C69" s="27" t="s">
        <v>22</v>
      </c>
      <c r="D69" s="28" t="s">
        <v>23</v>
      </c>
      <c r="E69" s="28" t="s">
        <v>24</v>
      </c>
      <c r="F69" s="29" t="s">
        <v>8</v>
      </c>
      <c r="G69" s="28" t="s">
        <v>9</v>
      </c>
      <c r="H69" s="30" t="s">
        <v>10</v>
      </c>
    </row>
    <row r="70" spans="2:8" ht="20" customHeight="1" thickBot="1" x14ac:dyDescent="0.4">
      <c r="C70" s="31">
        <v>36.32</v>
      </c>
      <c r="D70" s="32">
        <v>1441.329</v>
      </c>
      <c r="E70" s="32">
        <v>35.536000000000001</v>
      </c>
      <c r="F70" s="32">
        <v>1476.865</v>
      </c>
      <c r="G70" s="32">
        <v>0</v>
      </c>
      <c r="H70" s="33">
        <v>1476.865</v>
      </c>
    </row>
    <row r="71" spans="2:8" ht="13" customHeight="1" thickBot="1" x14ac:dyDescent="0.4"/>
    <row r="72" spans="2:8" ht="20" customHeight="1" thickBot="1" x14ac:dyDescent="0.4">
      <c r="C72" s="22" t="s">
        <v>16</v>
      </c>
      <c r="D72" s="97" t="s">
        <v>99</v>
      </c>
      <c r="E72" s="99"/>
      <c r="F72" s="99"/>
      <c r="G72" s="99"/>
      <c r="H72" s="100"/>
    </row>
    <row r="73" spans="2:8" ht="20" customHeight="1" thickBot="1" x14ac:dyDescent="0.4">
      <c r="C73" s="23" t="s">
        <v>18</v>
      </c>
      <c r="D73" s="101" t="s">
        <v>100</v>
      </c>
      <c r="E73" s="102"/>
      <c r="F73" s="102"/>
      <c r="G73" s="102"/>
      <c r="H73" s="103"/>
    </row>
    <row r="74" spans="2:8" ht="20" customHeight="1" thickBot="1" x14ac:dyDescent="0.4">
      <c r="C74" s="23" t="s">
        <v>20</v>
      </c>
      <c r="D74" s="101" t="s">
        <v>101</v>
      </c>
      <c r="E74" s="102"/>
      <c r="F74" s="102"/>
      <c r="G74" s="102"/>
      <c r="H74" s="103"/>
    </row>
    <row r="75" spans="2:8" ht="5.25" customHeight="1" x14ac:dyDescent="0.35">
      <c r="C75" s="24"/>
      <c r="H75" s="25"/>
    </row>
    <row r="76" spans="2:8" ht="25.4" customHeight="1" thickBot="1" x14ac:dyDescent="0.4">
      <c r="B76" s="26"/>
      <c r="C76" s="27" t="s">
        <v>22</v>
      </c>
      <c r="D76" s="28" t="s">
        <v>23</v>
      </c>
      <c r="E76" s="28" t="s">
        <v>24</v>
      </c>
      <c r="F76" s="29" t="s">
        <v>8</v>
      </c>
      <c r="G76" s="28" t="s">
        <v>9</v>
      </c>
      <c r="H76" s="30" t="s">
        <v>10</v>
      </c>
    </row>
    <row r="77" spans="2:8" ht="13" customHeight="1" thickBot="1" x14ac:dyDescent="0.4">
      <c r="C77" s="31">
        <v>0</v>
      </c>
      <c r="D77" s="32"/>
      <c r="E77" s="32">
        <v>150</v>
      </c>
      <c r="F77" s="32">
        <v>150</v>
      </c>
      <c r="G77" s="32"/>
      <c r="H77" s="33">
        <v>150</v>
      </c>
    </row>
    <row r="78" spans="2:8" ht="13" customHeight="1" thickBot="1" x14ac:dyDescent="0.4"/>
    <row r="79" spans="2:8" ht="20" customHeight="1" thickBot="1" x14ac:dyDescent="0.4">
      <c r="C79" s="22" t="s">
        <v>16</v>
      </c>
      <c r="D79" s="97" t="s">
        <v>102</v>
      </c>
      <c r="E79" s="99"/>
      <c r="F79" s="99"/>
      <c r="G79" s="99"/>
      <c r="H79" s="100"/>
    </row>
    <row r="80" spans="2:8" ht="20" customHeight="1" thickBot="1" x14ac:dyDescent="0.4">
      <c r="C80" s="23" t="s">
        <v>18</v>
      </c>
      <c r="D80" s="101" t="s">
        <v>103</v>
      </c>
      <c r="E80" s="102"/>
      <c r="F80" s="102"/>
      <c r="G80" s="102"/>
      <c r="H80" s="103"/>
    </row>
    <row r="81" spans="2:8" ht="20" customHeight="1" thickBot="1" x14ac:dyDescent="0.4">
      <c r="C81" s="23" t="s">
        <v>20</v>
      </c>
      <c r="D81" s="101" t="s">
        <v>104</v>
      </c>
      <c r="E81" s="102"/>
      <c r="F81" s="102"/>
      <c r="G81" s="102"/>
      <c r="H81" s="103"/>
    </row>
    <row r="82" spans="2:8" ht="5.25" customHeight="1" x14ac:dyDescent="0.35">
      <c r="C82" s="24"/>
      <c r="H82" s="25"/>
    </row>
    <row r="83" spans="2:8" ht="25.4" customHeight="1" thickBot="1" x14ac:dyDescent="0.4">
      <c r="B83" s="26"/>
      <c r="C83" s="27" t="s">
        <v>22</v>
      </c>
      <c r="D83" s="28" t="s">
        <v>23</v>
      </c>
      <c r="E83" s="28" t="s">
        <v>24</v>
      </c>
      <c r="F83" s="29" t="s">
        <v>8</v>
      </c>
      <c r="G83" s="28" t="s">
        <v>9</v>
      </c>
      <c r="H83" s="30" t="s">
        <v>10</v>
      </c>
    </row>
    <row r="84" spans="2:8" ht="20" customHeight="1" thickBot="1" x14ac:dyDescent="0.4">
      <c r="C84" s="31">
        <v>36.1</v>
      </c>
      <c r="D84" s="32">
        <v>2979.03</v>
      </c>
      <c r="E84" s="32">
        <v>4271.3580000000002</v>
      </c>
      <c r="F84" s="32">
        <v>7250.3880000000008</v>
      </c>
      <c r="G84" s="32">
        <v>0</v>
      </c>
      <c r="H84" s="33">
        <v>7250.3880000000008</v>
      </c>
    </row>
    <row r="85" spans="2:8" ht="13" customHeight="1" thickBot="1" x14ac:dyDescent="0.4"/>
    <row r="86" spans="2:8" ht="20" customHeight="1" thickBot="1" x14ac:dyDescent="0.4">
      <c r="C86" s="22" t="s">
        <v>16</v>
      </c>
      <c r="D86" s="97" t="s">
        <v>49</v>
      </c>
      <c r="E86" s="99"/>
      <c r="F86" s="99"/>
      <c r="G86" s="99"/>
      <c r="H86" s="100"/>
    </row>
    <row r="87" spans="2:8" ht="20" customHeight="1" thickBot="1" x14ac:dyDescent="0.4">
      <c r="C87" s="23" t="s">
        <v>18</v>
      </c>
      <c r="D87" s="101" t="s">
        <v>105</v>
      </c>
      <c r="E87" s="102"/>
      <c r="F87" s="102"/>
      <c r="G87" s="102"/>
      <c r="H87" s="103"/>
    </row>
    <row r="88" spans="2:8" ht="20" customHeight="1" thickBot="1" x14ac:dyDescent="0.4">
      <c r="C88" s="23" t="s">
        <v>20</v>
      </c>
      <c r="D88" s="101" t="s">
        <v>106</v>
      </c>
      <c r="E88" s="102"/>
      <c r="F88" s="102"/>
      <c r="G88" s="102"/>
      <c r="H88" s="103"/>
    </row>
    <row r="89" spans="2:8" ht="5.25" customHeight="1" x14ac:dyDescent="0.35">
      <c r="C89" s="24"/>
      <c r="H89" s="25"/>
    </row>
    <row r="90" spans="2:8" ht="25.4" customHeight="1" thickBot="1" x14ac:dyDescent="0.4">
      <c r="B90" s="26"/>
      <c r="C90" s="27" t="s">
        <v>22</v>
      </c>
      <c r="D90" s="28" t="s">
        <v>23</v>
      </c>
      <c r="E90" s="28" t="s">
        <v>24</v>
      </c>
      <c r="F90" s="29" t="s">
        <v>8</v>
      </c>
      <c r="G90" s="28" t="s">
        <v>9</v>
      </c>
      <c r="H90" s="30" t="s">
        <v>10</v>
      </c>
    </row>
    <row r="91" spans="2:8" ht="20" customHeight="1" thickBot="1" x14ac:dyDescent="0.4">
      <c r="C91" s="31">
        <v>7</v>
      </c>
      <c r="D91" s="32">
        <v>367</v>
      </c>
      <c r="E91" s="32">
        <v>5991.0689999999995</v>
      </c>
      <c r="F91" s="32">
        <v>6358.0689999999995</v>
      </c>
      <c r="G91" s="32">
        <v>-700</v>
      </c>
      <c r="H91" s="33">
        <v>5658.0689999999995</v>
      </c>
    </row>
    <row r="92" spans="2:8" ht="12.5" customHeight="1" x14ac:dyDescent="0.35"/>
    <row r="93" spans="2:8" ht="12.5" customHeight="1" x14ac:dyDescent="0.35"/>
    <row r="94" spans="2:8" ht="8.25" customHeight="1" x14ac:dyDescent="0.35"/>
    <row r="95" spans="2:8" ht="18" customHeight="1" x14ac:dyDescent="0.4">
      <c r="C95" s="107" t="s">
        <v>52</v>
      </c>
      <c r="D95" s="107"/>
      <c r="E95" s="107"/>
      <c r="F95" s="107"/>
      <c r="G95" s="107"/>
      <c r="H95" s="107"/>
    </row>
    <row r="96" spans="2:8" ht="18.75" customHeight="1" thickBot="1" x14ac:dyDescent="0.4"/>
    <row r="97" spans="2:8" ht="20" customHeight="1" thickBot="1" x14ac:dyDescent="0.4">
      <c r="C97" s="85" t="s">
        <v>16</v>
      </c>
      <c r="D97" s="97" t="s">
        <v>53</v>
      </c>
      <c r="E97" s="98"/>
      <c r="F97" s="99"/>
      <c r="G97" s="99"/>
      <c r="H97" s="100"/>
    </row>
    <row r="98" spans="2:8" ht="20" customHeight="1" thickBot="1" x14ac:dyDescent="0.4">
      <c r="C98" s="86" t="s">
        <v>18</v>
      </c>
      <c r="D98" s="101" t="s">
        <v>75</v>
      </c>
      <c r="E98" s="102"/>
      <c r="F98" s="102"/>
      <c r="G98" s="102"/>
      <c r="H98" s="103"/>
    </row>
    <row r="99" spans="2:8" ht="65.5" customHeight="1" thickBot="1" x14ac:dyDescent="0.4">
      <c r="C99" s="86" t="s">
        <v>20</v>
      </c>
      <c r="D99" s="101" t="s">
        <v>107</v>
      </c>
      <c r="E99" s="102"/>
      <c r="F99" s="102"/>
      <c r="G99" s="102"/>
      <c r="H99" s="103"/>
    </row>
    <row r="100" spans="2:8" ht="12.5" customHeight="1" x14ac:dyDescent="0.35">
      <c r="C100" s="108"/>
      <c r="D100" s="109"/>
      <c r="E100" s="109"/>
      <c r="F100" s="110"/>
      <c r="G100" s="110"/>
      <c r="H100" s="111"/>
    </row>
    <row r="101" spans="2:8" ht="5.25" customHeight="1" x14ac:dyDescent="0.35">
      <c r="C101" s="24"/>
      <c r="H101" s="25"/>
    </row>
    <row r="102" spans="2:8" ht="25.4" customHeight="1" thickBot="1" x14ac:dyDescent="0.4">
      <c r="B102" s="26"/>
      <c r="C102" s="87" t="s">
        <v>22</v>
      </c>
      <c r="D102" s="88" t="s">
        <v>23</v>
      </c>
      <c r="E102" s="88" t="s">
        <v>24</v>
      </c>
      <c r="F102" s="89" t="s">
        <v>8</v>
      </c>
      <c r="G102" s="88" t="s">
        <v>9</v>
      </c>
      <c r="H102" s="90" t="s">
        <v>10</v>
      </c>
    </row>
    <row r="103" spans="2:8" ht="20" customHeight="1" thickBot="1" x14ac:dyDescent="0.4">
      <c r="C103" s="31">
        <v>0</v>
      </c>
      <c r="D103" s="34">
        <v>0</v>
      </c>
      <c r="E103" s="34">
        <v>100</v>
      </c>
      <c r="F103" s="34">
        <v>100</v>
      </c>
      <c r="G103" s="34">
        <v>0</v>
      </c>
      <c r="H103" s="35">
        <v>100</v>
      </c>
    </row>
    <row r="104" spans="2:8" ht="13" customHeight="1" thickBot="1" x14ac:dyDescent="0.4"/>
    <row r="105" spans="2:8" ht="20" customHeight="1" thickBot="1" x14ac:dyDescent="0.4">
      <c r="C105" s="85" t="s">
        <v>16</v>
      </c>
      <c r="D105" s="97" t="s">
        <v>77</v>
      </c>
      <c r="E105" s="98"/>
      <c r="F105" s="99"/>
      <c r="G105" s="99"/>
      <c r="H105" s="100"/>
    </row>
    <row r="106" spans="2:8" ht="20" customHeight="1" thickBot="1" x14ac:dyDescent="0.4">
      <c r="C106" s="86" t="s">
        <v>18</v>
      </c>
      <c r="D106" s="101" t="s">
        <v>108</v>
      </c>
      <c r="E106" s="102"/>
      <c r="F106" s="102"/>
      <c r="G106" s="102"/>
      <c r="H106" s="103"/>
    </row>
    <row r="107" spans="2:8" ht="65.5" customHeight="1" thickBot="1" x14ac:dyDescent="0.4">
      <c r="C107" s="86" t="s">
        <v>20</v>
      </c>
      <c r="D107" s="101" t="s">
        <v>109</v>
      </c>
      <c r="E107" s="102"/>
      <c r="F107" s="102"/>
      <c r="G107" s="102"/>
      <c r="H107" s="103"/>
    </row>
    <row r="108" spans="2:8" ht="12.5" customHeight="1" x14ac:dyDescent="0.35">
      <c r="C108" s="108"/>
      <c r="D108" s="109"/>
      <c r="E108" s="109"/>
      <c r="F108" s="110"/>
      <c r="G108" s="110"/>
      <c r="H108" s="111"/>
    </row>
    <row r="109" spans="2:8" ht="5.25" customHeight="1" x14ac:dyDescent="0.35">
      <c r="C109" s="24"/>
      <c r="H109" s="25"/>
    </row>
    <row r="110" spans="2:8" ht="25.4" customHeight="1" thickBot="1" x14ac:dyDescent="0.4">
      <c r="B110" s="26"/>
      <c r="C110" s="87" t="s">
        <v>22</v>
      </c>
      <c r="D110" s="88" t="s">
        <v>23</v>
      </c>
      <c r="E110" s="88" t="s">
        <v>24</v>
      </c>
      <c r="F110" s="89" t="s">
        <v>8</v>
      </c>
      <c r="G110" s="88" t="s">
        <v>9</v>
      </c>
      <c r="H110" s="90" t="s">
        <v>10</v>
      </c>
    </row>
    <row r="111" spans="2:8" ht="20" customHeight="1" thickBot="1" x14ac:dyDescent="0.4">
      <c r="C111" s="31"/>
      <c r="D111" s="34">
        <v>367</v>
      </c>
      <c r="E111" s="34">
        <v>0</v>
      </c>
      <c r="F111" s="34">
        <v>367</v>
      </c>
      <c r="G111" s="34">
        <v>0</v>
      </c>
      <c r="H111" s="35">
        <v>367</v>
      </c>
    </row>
    <row r="112" spans="2:8" ht="13" customHeight="1" thickBot="1" x14ac:dyDescent="0.4"/>
    <row r="113" spans="2:8" ht="20" customHeight="1" thickBot="1" x14ac:dyDescent="0.4">
      <c r="C113" s="85" t="s">
        <v>16</v>
      </c>
      <c r="D113" s="97" t="s">
        <v>110</v>
      </c>
      <c r="E113" s="98"/>
      <c r="F113" s="99"/>
      <c r="G113" s="99"/>
      <c r="H113" s="100"/>
    </row>
    <row r="114" spans="2:8" ht="20" customHeight="1" thickBot="1" x14ac:dyDescent="0.4">
      <c r="C114" s="86" t="s">
        <v>18</v>
      </c>
      <c r="D114" s="101" t="s">
        <v>75</v>
      </c>
      <c r="E114" s="102"/>
      <c r="F114" s="102"/>
      <c r="G114" s="102"/>
      <c r="H114" s="103"/>
    </row>
    <row r="115" spans="2:8" ht="105.5" customHeight="1" thickBot="1" x14ac:dyDescent="0.4">
      <c r="C115" s="86" t="s">
        <v>20</v>
      </c>
      <c r="D115" s="101" t="s">
        <v>111</v>
      </c>
      <c r="E115" s="102"/>
      <c r="F115" s="102"/>
      <c r="G115" s="102"/>
      <c r="H115" s="103"/>
    </row>
    <row r="116" spans="2:8" ht="12.5" customHeight="1" x14ac:dyDescent="0.35">
      <c r="C116" s="108"/>
      <c r="D116" s="109"/>
      <c r="E116" s="109"/>
      <c r="F116" s="110"/>
      <c r="G116" s="110"/>
      <c r="H116" s="111"/>
    </row>
    <row r="117" spans="2:8" ht="5.25" customHeight="1" x14ac:dyDescent="0.35">
      <c r="C117" s="24"/>
      <c r="H117" s="25"/>
    </row>
    <row r="118" spans="2:8" ht="25.4" customHeight="1" thickBot="1" x14ac:dyDescent="0.4">
      <c r="B118" s="26"/>
      <c r="C118" s="87" t="s">
        <v>22</v>
      </c>
      <c r="D118" s="88" t="s">
        <v>23</v>
      </c>
      <c r="E118" s="88" t="s">
        <v>24</v>
      </c>
      <c r="F118" s="89" t="s">
        <v>8</v>
      </c>
      <c r="G118" s="88" t="s">
        <v>9</v>
      </c>
      <c r="H118" s="90" t="s">
        <v>10</v>
      </c>
    </row>
    <row r="119" spans="2:8" ht="20" customHeight="1" thickBot="1" x14ac:dyDescent="0.4">
      <c r="C119" s="31"/>
      <c r="D119" s="34">
        <v>0</v>
      </c>
      <c r="E119" s="34">
        <v>383</v>
      </c>
      <c r="F119" s="34">
        <v>383</v>
      </c>
      <c r="G119" s="34">
        <v>0</v>
      </c>
      <c r="H119" s="35">
        <v>383</v>
      </c>
    </row>
    <row r="120" spans="2:8" ht="13" customHeight="1" thickBot="1" x14ac:dyDescent="0.4"/>
    <row r="121" spans="2:8" ht="20" customHeight="1" thickBot="1" x14ac:dyDescent="0.4">
      <c r="C121" s="85" t="s">
        <v>16</v>
      </c>
      <c r="D121" s="97" t="s">
        <v>112</v>
      </c>
      <c r="E121" s="98"/>
      <c r="F121" s="99"/>
      <c r="G121" s="99"/>
      <c r="H121" s="100"/>
    </row>
    <row r="122" spans="2:8" ht="20" customHeight="1" thickBot="1" x14ac:dyDescent="0.4">
      <c r="C122" s="86" t="s">
        <v>18</v>
      </c>
      <c r="D122" s="101" t="s">
        <v>108</v>
      </c>
      <c r="E122" s="102"/>
      <c r="F122" s="102"/>
      <c r="G122" s="102"/>
      <c r="H122" s="103"/>
    </row>
    <row r="123" spans="2:8" ht="85.5" customHeight="1" thickBot="1" x14ac:dyDescent="0.4">
      <c r="C123" s="86" t="s">
        <v>20</v>
      </c>
      <c r="D123" s="101" t="s">
        <v>113</v>
      </c>
      <c r="E123" s="102"/>
      <c r="F123" s="102"/>
      <c r="G123" s="102"/>
      <c r="H123" s="103"/>
    </row>
    <row r="124" spans="2:8" ht="12.5" customHeight="1" x14ac:dyDescent="0.35">
      <c r="C124" s="108"/>
      <c r="D124" s="109"/>
      <c r="E124" s="109"/>
      <c r="F124" s="110"/>
      <c r="G124" s="110"/>
      <c r="H124" s="111"/>
    </row>
    <row r="125" spans="2:8" ht="5.25" customHeight="1" x14ac:dyDescent="0.35">
      <c r="C125" s="24"/>
      <c r="H125" s="25"/>
    </row>
    <row r="126" spans="2:8" ht="25.4" customHeight="1" thickBot="1" x14ac:dyDescent="0.4">
      <c r="B126" s="26"/>
      <c r="C126" s="87" t="s">
        <v>22</v>
      </c>
      <c r="D126" s="88" t="s">
        <v>23</v>
      </c>
      <c r="E126" s="88" t="s">
        <v>24</v>
      </c>
      <c r="F126" s="89" t="s">
        <v>8</v>
      </c>
      <c r="G126" s="88" t="s">
        <v>9</v>
      </c>
      <c r="H126" s="90" t="s">
        <v>10</v>
      </c>
    </row>
    <row r="127" spans="2:8" ht="20" customHeight="1" thickBot="1" x14ac:dyDescent="0.4">
      <c r="C127" s="31"/>
      <c r="D127" s="34">
        <v>0</v>
      </c>
      <c r="E127" s="34">
        <v>2700</v>
      </c>
      <c r="F127" s="34">
        <v>2700</v>
      </c>
      <c r="G127" s="34">
        <v>0</v>
      </c>
      <c r="H127" s="35">
        <v>2700</v>
      </c>
    </row>
    <row r="128" spans="2:8" ht="13" customHeight="1" thickBot="1" x14ac:dyDescent="0.4"/>
    <row r="129" spans="2:8" ht="20" customHeight="1" thickBot="1" x14ac:dyDescent="0.4">
      <c r="C129" s="85" t="s">
        <v>16</v>
      </c>
      <c r="D129" s="97" t="s">
        <v>114</v>
      </c>
      <c r="E129" s="98"/>
      <c r="F129" s="99"/>
      <c r="G129" s="99"/>
      <c r="H129" s="100"/>
    </row>
    <row r="130" spans="2:8" ht="20" customHeight="1" thickBot="1" x14ac:dyDescent="0.4">
      <c r="C130" s="86" t="s">
        <v>18</v>
      </c>
      <c r="D130" s="101" t="s">
        <v>75</v>
      </c>
      <c r="E130" s="102"/>
      <c r="F130" s="102"/>
      <c r="G130" s="102"/>
      <c r="H130" s="103"/>
    </row>
    <row r="131" spans="2:8" ht="65.5" customHeight="1" thickBot="1" x14ac:dyDescent="0.4">
      <c r="C131" s="86" t="s">
        <v>20</v>
      </c>
      <c r="D131" s="101" t="s">
        <v>115</v>
      </c>
      <c r="E131" s="102"/>
      <c r="F131" s="102"/>
      <c r="G131" s="102"/>
      <c r="H131" s="103"/>
    </row>
    <row r="132" spans="2:8" ht="12.5" customHeight="1" x14ac:dyDescent="0.35">
      <c r="C132" s="108"/>
      <c r="D132" s="109"/>
      <c r="E132" s="109"/>
      <c r="F132" s="110"/>
      <c r="G132" s="110"/>
      <c r="H132" s="111"/>
    </row>
    <row r="133" spans="2:8" ht="5.25" customHeight="1" x14ac:dyDescent="0.35">
      <c r="C133" s="24"/>
      <c r="H133" s="25"/>
    </row>
    <row r="134" spans="2:8" ht="25.4" customHeight="1" thickBot="1" x14ac:dyDescent="0.4">
      <c r="B134" s="26"/>
      <c r="C134" s="87" t="s">
        <v>22</v>
      </c>
      <c r="D134" s="88" t="s">
        <v>23</v>
      </c>
      <c r="E134" s="88" t="s">
        <v>24</v>
      </c>
      <c r="F134" s="89" t="s">
        <v>8</v>
      </c>
      <c r="G134" s="88" t="s">
        <v>9</v>
      </c>
      <c r="H134" s="90" t="s">
        <v>10</v>
      </c>
    </row>
    <row r="135" spans="2:8" ht="20" customHeight="1" thickBot="1" x14ac:dyDescent="0.4">
      <c r="C135" s="31"/>
      <c r="D135" s="34">
        <v>600</v>
      </c>
      <c r="E135" s="34">
        <v>0</v>
      </c>
      <c r="F135" s="34">
        <v>600</v>
      </c>
      <c r="G135" s="34">
        <v>0</v>
      </c>
      <c r="H135" s="35">
        <v>600</v>
      </c>
    </row>
    <row r="136" spans="2:8" ht="13" customHeight="1" thickBot="1" x14ac:dyDescent="0.4"/>
    <row r="137" spans="2:8" ht="20" customHeight="1" thickBot="1" x14ac:dyDescent="0.4">
      <c r="C137" s="85" t="s">
        <v>16</v>
      </c>
      <c r="D137" s="97" t="s">
        <v>116</v>
      </c>
      <c r="E137" s="98"/>
      <c r="F137" s="99"/>
      <c r="G137" s="99"/>
      <c r="H137" s="100"/>
    </row>
    <row r="138" spans="2:8" ht="20" customHeight="1" thickBot="1" x14ac:dyDescent="0.4">
      <c r="C138" s="86" t="s">
        <v>18</v>
      </c>
      <c r="D138" s="101" t="s">
        <v>75</v>
      </c>
      <c r="E138" s="102"/>
      <c r="F138" s="102"/>
      <c r="G138" s="102"/>
      <c r="H138" s="103"/>
    </row>
    <row r="139" spans="2:8" ht="65.5" customHeight="1" thickBot="1" x14ac:dyDescent="0.4">
      <c r="C139" s="86" t="s">
        <v>20</v>
      </c>
      <c r="D139" s="101" t="s">
        <v>117</v>
      </c>
      <c r="E139" s="102"/>
      <c r="F139" s="102"/>
      <c r="G139" s="102"/>
      <c r="H139" s="103"/>
    </row>
    <row r="140" spans="2:8" ht="12.5" customHeight="1" x14ac:dyDescent="0.35">
      <c r="C140" s="108"/>
      <c r="D140" s="109"/>
      <c r="E140" s="109"/>
      <c r="F140" s="110"/>
      <c r="G140" s="110"/>
      <c r="H140" s="111"/>
    </row>
    <row r="141" spans="2:8" ht="5.25" customHeight="1" x14ac:dyDescent="0.35">
      <c r="C141" s="24"/>
      <c r="H141" s="25"/>
    </row>
    <row r="142" spans="2:8" ht="25.4" customHeight="1" thickBot="1" x14ac:dyDescent="0.4">
      <c r="B142" s="26"/>
      <c r="C142" s="87" t="s">
        <v>22</v>
      </c>
      <c r="D142" s="88" t="s">
        <v>23</v>
      </c>
      <c r="E142" s="88" t="s">
        <v>24</v>
      </c>
      <c r="F142" s="89" t="s">
        <v>8</v>
      </c>
      <c r="G142" s="88" t="s">
        <v>9</v>
      </c>
      <c r="H142" s="90" t="s">
        <v>10</v>
      </c>
    </row>
    <row r="143" spans="2:8" ht="20" customHeight="1" thickBot="1" x14ac:dyDescent="0.4">
      <c r="C143" s="31"/>
      <c r="D143" s="34">
        <v>0</v>
      </c>
      <c r="E143" s="34">
        <v>100</v>
      </c>
      <c r="F143" s="34">
        <v>100</v>
      </c>
      <c r="G143" s="34">
        <v>0</v>
      </c>
      <c r="H143" s="35">
        <v>100</v>
      </c>
    </row>
    <row r="144" spans="2:8" ht="13" customHeight="1" thickBot="1" x14ac:dyDescent="0.4"/>
    <row r="145" spans="2:8" ht="20" customHeight="1" thickBot="1" x14ac:dyDescent="0.4">
      <c r="C145" s="85" t="s">
        <v>16</v>
      </c>
      <c r="D145" s="97" t="s">
        <v>118</v>
      </c>
      <c r="E145" s="98"/>
      <c r="F145" s="99"/>
      <c r="G145" s="99"/>
      <c r="H145" s="100"/>
    </row>
    <row r="146" spans="2:8" ht="20" customHeight="1" thickBot="1" x14ac:dyDescent="0.4">
      <c r="C146" s="86" t="s">
        <v>18</v>
      </c>
      <c r="D146" s="101" t="s">
        <v>75</v>
      </c>
      <c r="E146" s="102"/>
      <c r="F146" s="102"/>
      <c r="G146" s="102"/>
      <c r="H146" s="103"/>
    </row>
    <row r="147" spans="2:8" ht="85.5" customHeight="1" thickBot="1" x14ac:dyDescent="0.4">
      <c r="C147" s="86" t="s">
        <v>20</v>
      </c>
      <c r="D147" s="101" t="s">
        <v>119</v>
      </c>
      <c r="E147" s="102"/>
      <c r="F147" s="102"/>
      <c r="G147" s="102"/>
      <c r="H147" s="103"/>
    </row>
    <row r="148" spans="2:8" ht="12.5" customHeight="1" x14ac:dyDescent="0.35">
      <c r="C148" s="108"/>
      <c r="D148" s="109"/>
      <c r="E148" s="109"/>
      <c r="F148" s="110"/>
      <c r="G148" s="110"/>
      <c r="H148" s="111"/>
    </row>
    <row r="149" spans="2:8" ht="5.25" customHeight="1" x14ac:dyDescent="0.35">
      <c r="C149" s="24"/>
      <c r="H149" s="25"/>
    </row>
    <row r="150" spans="2:8" ht="25.4" customHeight="1" thickBot="1" x14ac:dyDescent="0.4">
      <c r="B150" s="26"/>
      <c r="C150" s="87" t="s">
        <v>22</v>
      </c>
      <c r="D150" s="88" t="s">
        <v>23</v>
      </c>
      <c r="E150" s="88" t="s">
        <v>24</v>
      </c>
      <c r="F150" s="89" t="s">
        <v>8</v>
      </c>
      <c r="G150" s="88" t="s">
        <v>9</v>
      </c>
      <c r="H150" s="90" t="s">
        <v>10</v>
      </c>
    </row>
    <row r="151" spans="2:8" ht="20" customHeight="1" thickBot="1" x14ac:dyDescent="0.4">
      <c r="C151" s="31">
        <v>0</v>
      </c>
      <c r="D151" s="34">
        <v>0</v>
      </c>
      <c r="E151" s="34">
        <v>1000</v>
      </c>
      <c r="F151" s="34">
        <v>1000</v>
      </c>
      <c r="G151" s="34">
        <v>0</v>
      </c>
      <c r="H151" s="35">
        <v>1000</v>
      </c>
    </row>
    <row r="152" spans="2:8" ht="13" customHeight="1" thickBot="1" x14ac:dyDescent="0.4"/>
    <row r="153" spans="2:8" ht="20" customHeight="1" thickBot="1" x14ac:dyDescent="0.4">
      <c r="C153" s="85" t="s">
        <v>16</v>
      </c>
      <c r="D153" s="97" t="s">
        <v>120</v>
      </c>
      <c r="E153" s="98"/>
      <c r="F153" s="99"/>
      <c r="G153" s="99"/>
      <c r="H153" s="100"/>
    </row>
    <row r="154" spans="2:8" ht="20" customHeight="1" thickBot="1" x14ac:dyDescent="0.4">
      <c r="C154" s="86" t="s">
        <v>18</v>
      </c>
      <c r="D154" s="101" t="s">
        <v>54</v>
      </c>
      <c r="E154" s="102"/>
      <c r="F154" s="102"/>
      <c r="G154" s="102"/>
      <c r="H154" s="103"/>
    </row>
    <row r="155" spans="2:8" ht="32.75" customHeight="1" thickBot="1" x14ac:dyDescent="0.4">
      <c r="C155" s="86" t="s">
        <v>20</v>
      </c>
      <c r="D155" s="101" t="s">
        <v>121</v>
      </c>
      <c r="E155" s="102"/>
      <c r="F155" s="102"/>
      <c r="G155" s="102"/>
      <c r="H155" s="103"/>
    </row>
    <row r="156" spans="2:8" ht="12.5" customHeight="1" x14ac:dyDescent="0.35">
      <c r="C156" s="108"/>
      <c r="D156" s="109"/>
      <c r="E156" s="109"/>
      <c r="F156" s="110"/>
      <c r="G156" s="110"/>
      <c r="H156" s="111"/>
    </row>
    <row r="157" spans="2:8" ht="5.25" customHeight="1" x14ac:dyDescent="0.35">
      <c r="C157" s="24"/>
      <c r="H157" s="25"/>
    </row>
    <row r="158" spans="2:8" ht="25.4" customHeight="1" thickBot="1" x14ac:dyDescent="0.4">
      <c r="B158" s="26"/>
      <c r="C158" s="87" t="s">
        <v>22</v>
      </c>
      <c r="D158" s="88" t="s">
        <v>23</v>
      </c>
      <c r="E158" s="88" t="s">
        <v>24</v>
      </c>
      <c r="F158" s="89" t="s">
        <v>8</v>
      </c>
      <c r="G158" s="88" t="s">
        <v>9</v>
      </c>
      <c r="H158" s="90" t="s">
        <v>10</v>
      </c>
    </row>
    <row r="159" spans="2:8" ht="20" customHeight="1" thickBot="1" x14ac:dyDescent="0.4">
      <c r="C159" s="31"/>
      <c r="D159" s="34">
        <v>243</v>
      </c>
      <c r="E159" s="34">
        <v>0</v>
      </c>
      <c r="F159" s="34">
        <v>243</v>
      </c>
      <c r="G159" s="34">
        <v>0</v>
      </c>
      <c r="H159" s="35">
        <v>243</v>
      </c>
    </row>
    <row r="160" spans="2:8" ht="13" customHeight="1" thickBot="1" x14ac:dyDescent="0.4"/>
    <row r="161" spans="2:8" ht="18.5" customHeight="1" thickBot="1" x14ac:dyDescent="0.45">
      <c r="C161" s="104" t="s">
        <v>56</v>
      </c>
      <c r="D161" s="105"/>
      <c r="E161" s="105"/>
      <c r="F161" s="105"/>
      <c r="G161" s="105"/>
      <c r="H161" s="106"/>
    </row>
    <row r="162" spans="2:8" ht="19.5" customHeight="1" thickBot="1" x14ac:dyDescent="0.4"/>
    <row r="163" spans="2:8" ht="20" customHeight="1" thickBot="1" x14ac:dyDescent="0.4">
      <c r="C163" s="91" t="s">
        <v>16</v>
      </c>
      <c r="D163" s="97" t="s">
        <v>57</v>
      </c>
      <c r="E163" s="98"/>
      <c r="F163" s="99"/>
      <c r="G163" s="99"/>
      <c r="H163" s="100"/>
    </row>
    <row r="164" spans="2:8" ht="20" customHeight="1" thickBot="1" x14ac:dyDescent="0.4">
      <c r="C164" s="92" t="s">
        <v>18</v>
      </c>
      <c r="D164" s="101" t="s">
        <v>122</v>
      </c>
      <c r="E164" s="102"/>
      <c r="F164" s="102"/>
      <c r="G164" s="102"/>
      <c r="H164" s="103"/>
    </row>
    <row r="165" spans="2:8" ht="60" customHeight="1" thickBot="1" x14ac:dyDescent="0.4">
      <c r="C165" s="92" t="s">
        <v>20</v>
      </c>
      <c r="D165" s="101" t="s">
        <v>123</v>
      </c>
      <c r="E165" s="102"/>
      <c r="F165" s="102"/>
      <c r="G165" s="102"/>
      <c r="H165" s="103"/>
    </row>
    <row r="166" spans="2:8" ht="5.25" customHeight="1" x14ac:dyDescent="0.35">
      <c r="C166" s="24"/>
      <c r="H166" s="25"/>
    </row>
    <row r="167" spans="2:8" ht="25.4" customHeight="1" thickBot="1" x14ac:dyDescent="0.4">
      <c r="B167" s="26"/>
      <c r="C167" s="93" t="s">
        <v>22</v>
      </c>
      <c r="D167" s="94" t="s">
        <v>23</v>
      </c>
      <c r="E167" s="94" t="s">
        <v>24</v>
      </c>
      <c r="F167" s="95" t="s">
        <v>8</v>
      </c>
      <c r="G167" s="94" t="s">
        <v>9</v>
      </c>
      <c r="H167" s="96" t="s">
        <v>10</v>
      </c>
    </row>
    <row r="168" spans="2:8" ht="20" customHeight="1" thickBot="1" x14ac:dyDescent="0.4">
      <c r="C168" s="31"/>
      <c r="D168" s="32">
        <v>-100</v>
      </c>
      <c r="E168" s="32">
        <v>0</v>
      </c>
      <c r="F168" s="32">
        <v>-100</v>
      </c>
      <c r="G168" s="32">
        <v>0</v>
      </c>
      <c r="H168" s="33">
        <v>-100</v>
      </c>
    </row>
    <row r="169" spans="2:8" ht="13" customHeight="1" thickBot="1" x14ac:dyDescent="0.4"/>
    <row r="170" spans="2:8" ht="20" customHeight="1" thickBot="1" x14ac:dyDescent="0.4">
      <c r="C170" s="91" t="s">
        <v>16</v>
      </c>
      <c r="D170" s="97" t="s">
        <v>124</v>
      </c>
      <c r="E170" s="98"/>
      <c r="F170" s="99"/>
      <c r="G170" s="99"/>
      <c r="H170" s="100"/>
    </row>
    <row r="171" spans="2:8" ht="20" customHeight="1" thickBot="1" x14ac:dyDescent="0.4">
      <c r="C171" s="92" t="s">
        <v>18</v>
      </c>
      <c r="D171" s="101" t="s">
        <v>125</v>
      </c>
      <c r="E171" s="102"/>
      <c r="F171" s="102"/>
      <c r="G171" s="102"/>
      <c r="H171" s="103"/>
    </row>
    <row r="172" spans="2:8" ht="80" customHeight="1" thickBot="1" x14ac:dyDescent="0.4">
      <c r="C172" s="92" t="s">
        <v>20</v>
      </c>
      <c r="D172" s="101" t="s">
        <v>126</v>
      </c>
      <c r="E172" s="102"/>
      <c r="F172" s="102"/>
      <c r="G172" s="102"/>
      <c r="H172" s="103"/>
    </row>
    <row r="173" spans="2:8" ht="5.25" customHeight="1" x14ac:dyDescent="0.35">
      <c r="C173" s="24"/>
      <c r="H173" s="25"/>
    </row>
    <row r="174" spans="2:8" ht="25.4" customHeight="1" thickBot="1" x14ac:dyDescent="0.4">
      <c r="B174" s="26"/>
      <c r="C174" s="93" t="s">
        <v>22</v>
      </c>
      <c r="D174" s="94" t="s">
        <v>23</v>
      </c>
      <c r="E174" s="94" t="s">
        <v>24</v>
      </c>
      <c r="F174" s="95" t="s">
        <v>8</v>
      </c>
      <c r="G174" s="94" t="s">
        <v>9</v>
      </c>
      <c r="H174" s="96" t="s">
        <v>10</v>
      </c>
    </row>
    <row r="175" spans="2:8" ht="20" customHeight="1" thickBot="1" x14ac:dyDescent="0.4">
      <c r="C175" s="31"/>
      <c r="D175" s="32">
        <v>-150</v>
      </c>
      <c r="E175" s="32">
        <v>0</v>
      </c>
      <c r="F175" s="32">
        <v>-150</v>
      </c>
      <c r="G175" s="32">
        <v>0</v>
      </c>
      <c r="H175" s="33">
        <v>-150</v>
      </c>
    </row>
    <row r="176" spans="2:8" ht="13" customHeight="1" thickBot="1" x14ac:dyDescent="0.4"/>
    <row r="177" spans="2:8" ht="18.5" customHeight="1" thickBot="1" x14ac:dyDescent="0.45">
      <c r="C177" s="104" t="s">
        <v>60</v>
      </c>
      <c r="D177" s="105"/>
      <c r="E177" s="105"/>
      <c r="F177" s="105"/>
      <c r="G177" s="105"/>
      <c r="H177" s="106"/>
    </row>
    <row r="178" spans="2:8" ht="19.5" customHeight="1" thickBot="1" x14ac:dyDescent="0.4"/>
    <row r="179" spans="2:8" ht="20" customHeight="1" thickBot="1" x14ac:dyDescent="0.4">
      <c r="C179" s="91" t="s">
        <v>16</v>
      </c>
      <c r="D179" s="97" t="s">
        <v>61</v>
      </c>
      <c r="E179" s="98"/>
      <c r="F179" s="99"/>
      <c r="G179" s="99"/>
      <c r="H179" s="100"/>
    </row>
    <row r="180" spans="2:8" ht="20" customHeight="1" thickBot="1" x14ac:dyDescent="0.4">
      <c r="C180" s="92" t="s">
        <v>18</v>
      </c>
      <c r="D180" s="101" t="s">
        <v>127</v>
      </c>
      <c r="E180" s="102"/>
      <c r="F180" s="102"/>
      <c r="G180" s="102"/>
      <c r="H180" s="103"/>
    </row>
    <row r="181" spans="2:8" ht="60" customHeight="1" thickBot="1" x14ac:dyDescent="0.4">
      <c r="C181" s="92" t="s">
        <v>20</v>
      </c>
      <c r="D181" s="101" t="s">
        <v>128</v>
      </c>
      <c r="E181" s="102"/>
      <c r="F181" s="102"/>
      <c r="G181" s="102"/>
      <c r="H181" s="103"/>
    </row>
    <row r="182" spans="2:8" ht="5.25" customHeight="1" x14ac:dyDescent="0.35">
      <c r="C182" s="24"/>
      <c r="H182" s="25"/>
    </row>
    <row r="183" spans="2:8" ht="25.4" customHeight="1" thickBot="1" x14ac:dyDescent="0.4">
      <c r="B183" s="26"/>
      <c r="C183" s="93" t="s">
        <v>22</v>
      </c>
      <c r="D183" s="94" t="s">
        <v>23</v>
      </c>
      <c r="E183" s="94" t="s">
        <v>24</v>
      </c>
      <c r="F183" s="95" t="s">
        <v>8</v>
      </c>
      <c r="G183" s="94" t="s">
        <v>9</v>
      </c>
      <c r="H183" s="96" t="s">
        <v>10</v>
      </c>
    </row>
    <row r="184" spans="2:8" ht="20" customHeight="1" thickBot="1" x14ac:dyDescent="0.4">
      <c r="C184" s="31"/>
      <c r="D184" s="32">
        <v>0</v>
      </c>
      <c r="E184" s="32">
        <v>0</v>
      </c>
      <c r="F184" s="32">
        <v>0</v>
      </c>
      <c r="G184" s="32">
        <v>-500</v>
      </c>
      <c r="H184" s="33">
        <v>-500</v>
      </c>
    </row>
    <row r="185" spans="2:8" ht="12.5" customHeight="1" x14ac:dyDescent="0.35"/>
    <row r="186" spans="2:8" ht="12.5" customHeight="1" x14ac:dyDescent="0.35"/>
    <row r="187" spans="2:8" ht="12.5" customHeight="1" x14ac:dyDescent="0.35"/>
    <row r="188" spans="2:8" ht="12.5" customHeight="1" x14ac:dyDescent="0.35"/>
    <row r="189" spans="2:8" ht="12.5" customHeight="1" x14ac:dyDescent="0.35">
      <c r="C189" s="36"/>
      <c r="D189" s="36"/>
      <c r="E189" s="36"/>
      <c r="F189" s="36"/>
      <c r="G189" s="36"/>
      <c r="H189" s="36"/>
    </row>
    <row r="190" spans="2:8" ht="12.5" customHeight="1" x14ac:dyDescent="0.35"/>
    <row r="191" spans="2:8" ht="12.5" customHeight="1" x14ac:dyDescent="0.35"/>
  </sheetData>
  <mergeCells count="89">
    <mergeCell ref="D17:H17"/>
    <mergeCell ref="D2:E2"/>
    <mergeCell ref="D3:E3"/>
    <mergeCell ref="D6:H6"/>
    <mergeCell ref="C14:H14"/>
    <mergeCell ref="D16:H16"/>
    <mergeCell ref="D45:H45"/>
    <mergeCell ref="D18:H18"/>
    <mergeCell ref="D23:H23"/>
    <mergeCell ref="D24:H24"/>
    <mergeCell ref="D25:H25"/>
    <mergeCell ref="D30:H30"/>
    <mergeCell ref="D31:H31"/>
    <mergeCell ref="D32:H32"/>
    <mergeCell ref="D37:H37"/>
    <mergeCell ref="D38:H38"/>
    <mergeCell ref="D39:H39"/>
    <mergeCell ref="D44:H44"/>
    <mergeCell ref="D73:H73"/>
    <mergeCell ref="D46:H46"/>
    <mergeCell ref="D51:H51"/>
    <mergeCell ref="D52:H52"/>
    <mergeCell ref="D53:H53"/>
    <mergeCell ref="D58:H58"/>
    <mergeCell ref="D59:H59"/>
    <mergeCell ref="D60:H60"/>
    <mergeCell ref="D65:H65"/>
    <mergeCell ref="D66:H66"/>
    <mergeCell ref="D67:H67"/>
    <mergeCell ref="D72:H72"/>
    <mergeCell ref="C100:E100"/>
    <mergeCell ref="F100:H100"/>
    <mergeCell ref="D74:H74"/>
    <mergeCell ref="D79:H79"/>
    <mergeCell ref="D80:H80"/>
    <mergeCell ref="D81:H81"/>
    <mergeCell ref="D86:H86"/>
    <mergeCell ref="D87:H87"/>
    <mergeCell ref="D88:H88"/>
    <mergeCell ref="C95:H95"/>
    <mergeCell ref="D97:H97"/>
    <mergeCell ref="D98:H98"/>
    <mergeCell ref="D99:H99"/>
    <mergeCell ref="D122:H122"/>
    <mergeCell ref="D105:H105"/>
    <mergeCell ref="D106:H106"/>
    <mergeCell ref="D107:H107"/>
    <mergeCell ref="C108:E108"/>
    <mergeCell ref="F108:H108"/>
    <mergeCell ref="D113:H113"/>
    <mergeCell ref="D114:H114"/>
    <mergeCell ref="D115:H115"/>
    <mergeCell ref="C116:E116"/>
    <mergeCell ref="F116:H116"/>
    <mergeCell ref="D121:H121"/>
    <mergeCell ref="C140:E140"/>
    <mergeCell ref="F140:H140"/>
    <mergeCell ref="D123:H123"/>
    <mergeCell ref="C124:E124"/>
    <mergeCell ref="F124:H124"/>
    <mergeCell ref="D129:H129"/>
    <mergeCell ref="D130:H130"/>
    <mergeCell ref="D131:H131"/>
    <mergeCell ref="C132:E132"/>
    <mergeCell ref="F132:H132"/>
    <mergeCell ref="D137:H137"/>
    <mergeCell ref="D138:H138"/>
    <mergeCell ref="D139:H139"/>
    <mergeCell ref="D163:H163"/>
    <mergeCell ref="D145:H145"/>
    <mergeCell ref="D146:H146"/>
    <mergeCell ref="D147:H147"/>
    <mergeCell ref="C148:E148"/>
    <mergeCell ref="F148:H148"/>
    <mergeCell ref="D153:H153"/>
    <mergeCell ref="D154:H154"/>
    <mergeCell ref="D155:H155"/>
    <mergeCell ref="C156:E156"/>
    <mergeCell ref="F156:H156"/>
    <mergeCell ref="C161:H161"/>
    <mergeCell ref="D179:H179"/>
    <mergeCell ref="D180:H180"/>
    <mergeCell ref="D181:H181"/>
    <mergeCell ref="D164:H164"/>
    <mergeCell ref="D165:H165"/>
    <mergeCell ref="D170:H170"/>
    <mergeCell ref="D171:H171"/>
    <mergeCell ref="D172:H172"/>
    <mergeCell ref="C177:H177"/>
  </mergeCells>
  <printOptions horizontalCentered="1"/>
  <pageMargins left="0.7" right="0.7" top="0.75" bottom="0.75" header="0.3" footer="0.3"/>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58"/>
  <sheetViews>
    <sheetView showGridLines="0" showRowColHeaders="0" workbookViewId="0">
      <selection activeCell="J6" sqref="J6"/>
    </sheetView>
  </sheetViews>
  <sheetFormatPr defaultRowHeight="14.5" x14ac:dyDescent="0.35"/>
  <cols>
    <col min="2" max="2" width="9.81640625" customWidth="1"/>
    <col min="3" max="3" width="26.453125" customWidth="1"/>
    <col min="4" max="4" width="18" customWidth="1"/>
    <col min="5" max="6" width="16.7265625" customWidth="1"/>
    <col min="7" max="7" width="19.453125" customWidth="1"/>
    <col min="8" max="8" width="19.81640625" customWidth="1"/>
    <col min="9" max="9" width="9.1796875" customWidth="1"/>
  </cols>
  <sheetData>
    <row r="2" spans="3:8" ht="13" customHeight="1" x14ac:dyDescent="0.35">
      <c r="C2" s="1" t="s">
        <v>0</v>
      </c>
      <c r="D2" s="112" t="s">
        <v>1</v>
      </c>
      <c r="E2" s="112"/>
      <c r="F2" s="3"/>
    </row>
    <row r="3" spans="3:8" ht="13" customHeight="1" x14ac:dyDescent="0.35">
      <c r="C3" s="1" t="s">
        <v>2</v>
      </c>
      <c r="D3" s="112" t="s">
        <v>3</v>
      </c>
      <c r="E3" s="112"/>
      <c r="F3" s="3"/>
    </row>
    <row r="4" spans="3:8" ht="13" customHeight="1" x14ac:dyDescent="0.35">
      <c r="C4" s="1" t="s">
        <v>4</v>
      </c>
      <c r="D4" s="2" t="s">
        <v>129</v>
      </c>
      <c r="E4" s="2"/>
      <c r="F4" s="3"/>
    </row>
    <row r="5" spans="3:8" ht="12.5" customHeight="1" x14ac:dyDescent="0.35"/>
    <row r="6" spans="3:8" ht="144.75" customHeight="1" x14ac:dyDescent="0.35">
      <c r="C6" s="4" t="s">
        <v>6</v>
      </c>
      <c r="D6" s="113" t="s">
        <v>130</v>
      </c>
      <c r="E6" s="114"/>
      <c r="F6" s="114"/>
      <c r="G6" s="114"/>
      <c r="H6" s="115"/>
    </row>
    <row r="7" spans="3:8" ht="13" customHeight="1" thickBot="1" x14ac:dyDescent="0.4"/>
    <row r="8" spans="3:8" ht="26" customHeight="1" x14ac:dyDescent="0.35">
      <c r="C8" s="5"/>
      <c r="D8" s="6" t="s">
        <v>8</v>
      </c>
      <c r="E8" s="7" t="s">
        <v>9</v>
      </c>
      <c r="F8" s="8" t="s">
        <v>10</v>
      </c>
      <c r="G8" s="9"/>
      <c r="H8" s="10" t="s">
        <v>11</v>
      </c>
    </row>
    <row r="9" spans="3:8" ht="13" customHeight="1" x14ac:dyDescent="0.35">
      <c r="C9" s="11" t="s">
        <v>12</v>
      </c>
      <c r="D9" s="12">
        <v>8557.24</v>
      </c>
      <c r="E9" s="12">
        <v>0</v>
      </c>
      <c r="F9" s="13">
        <v>8557.24</v>
      </c>
      <c r="H9" s="14">
        <v>94.71</v>
      </c>
    </row>
    <row r="10" spans="3:8" ht="7.5" customHeight="1" x14ac:dyDescent="0.35">
      <c r="C10" s="11"/>
      <c r="F10" s="15"/>
      <c r="H10" s="16"/>
    </row>
    <row r="11" spans="3:8" ht="12.75" customHeight="1" thickBot="1" x14ac:dyDescent="0.4">
      <c r="C11" s="17" t="s">
        <v>13</v>
      </c>
      <c r="D11" s="18"/>
      <c r="E11" s="19"/>
      <c r="F11" s="20">
        <v>-75</v>
      </c>
      <c r="G11" s="19"/>
      <c r="H11" s="21">
        <v>0</v>
      </c>
    </row>
    <row r="12" spans="3:8" ht="6.75" customHeight="1" x14ac:dyDescent="0.35"/>
    <row r="13" spans="3:8" ht="13" customHeight="1" thickBot="1" x14ac:dyDescent="0.4">
      <c r="C13" t="s">
        <v>14</v>
      </c>
    </row>
    <row r="14" spans="3:8" ht="18.5" customHeight="1" thickBot="1" x14ac:dyDescent="0.45">
      <c r="C14" s="116" t="s">
        <v>15</v>
      </c>
      <c r="D14" s="117"/>
      <c r="E14" s="117"/>
      <c r="F14" s="117"/>
      <c r="G14" s="117"/>
      <c r="H14" s="118"/>
    </row>
    <row r="15" spans="3:8" ht="19.5" customHeight="1" thickBot="1" x14ac:dyDescent="0.4"/>
    <row r="16" spans="3:8" ht="20" customHeight="1" thickBot="1" x14ac:dyDescent="0.4">
      <c r="C16" s="22" t="s">
        <v>16</v>
      </c>
      <c r="D16" s="97" t="s">
        <v>17</v>
      </c>
      <c r="E16" s="99"/>
      <c r="F16" s="99"/>
      <c r="G16" s="99"/>
      <c r="H16" s="100"/>
    </row>
    <row r="17" spans="2:8" ht="20" customHeight="1" thickBot="1" x14ac:dyDescent="0.4">
      <c r="C17" s="23" t="s">
        <v>18</v>
      </c>
      <c r="D17" s="101" t="s">
        <v>131</v>
      </c>
      <c r="E17" s="102"/>
      <c r="F17" s="102"/>
      <c r="G17" s="102"/>
      <c r="H17" s="103"/>
    </row>
    <row r="18" spans="2:8" ht="20" customHeight="1" thickBot="1" x14ac:dyDescent="0.4">
      <c r="C18" s="23" t="s">
        <v>20</v>
      </c>
      <c r="D18" s="101" t="s">
        <v>132</v>
      </c>
      <c r="E18" s="102"/>
      <c r="F18" s="102"/>
      <c r="G18" s="102"/>
      <c r="H18" s="103"/>
    </row>
    <row r="19" spans="2:8" ht="5.25" customHeight="1" x14ac:dyDescent="0.35">
      <c r="C19" s="24"/>
      <c r="H19" s="25"/>
    </row>
    <row r="20" spans="2:8" ht="26.5" customHeight="1" thickBot="1" x14ac:dyDescent="0.4">
      <c r="B20" s="26"/>
      <c r="C20" s="27" t="s">
        <v>22</v>
      </c>
      <c r="D20" s="28" t="s">
        <v>23</v>
      </c>
      <c r="E20" s="28" t="s">
        <v>24</v>
      </c>
      <c r="F20" s="29" t="s">
        <v>8</v>
      </c>
      <c r="G20" s="28" t="s">
        <v>9</v>
      </c>
      <c r="H20" s="30" t="s">
        <v>10</v>
      </c>
    </row>
    <row r="21" spans="2:8" ht="20" customHeight="1" thickBot="1" x14ac:dyDescent="0.4">
      <c r="C21" s="31">
        <v>0</v>
      </c>
      <c r="D21" s="32"/>
      <c r="E21" s="32">
        <v>2227.5210000000002</v>
      </c>
      <c r="F21" s="32">
        <v>2227.5210000000002</v>
      </c>
      <c r="G21" s="32"/>
      <c r="H21" s="33">
        <v>2227.5210000000002</v>
      </c>
    </row>
    <row r="22" spans="2:8" ht="13" customHeight="1" thickBot="1" x14ac:dyDescent="0.4"/>
    <row r="23" spans="2:8" ht="20" customHeight="1" thickBot="1" x14ac:dyDescent="0.4">
      <c r="C23" s="22" t="s">
        <v>16</v>
      </c>
      <c r="D23" s="97" t="s">
        <v>28</v>
      </c>
      <c r="E23" s="99"/>
      <c r="F23" s="99"/>
      <c r="G23" s="99"/>
      <c r="H23" s="100"/>
    </row>
    <row r="24" spans="2:8" ht="20" customHeight="1" thickBot="1" x14ac:dyDescent="0.4">
      <c r="C24" s="23" t="s">
        <v>18</v>
      </c>
      <c r="D24" s="101" t="s">
        <v>133</v>
      </c>
      <c r="E24" s="102"/>
      <c r="F24" s="102"/>
      <c r="G24" s="102"/>
      <c r="H24" s="103"/>
    </row>
    <row r="25" spans="2:8" ht="40" customHeight="1" thickBot="1" x14ac:dyDescent="0.4">
      <c r="C25" s="23" t="s">
        <v>20</v>
      </c>
      <c r="D25" s="101" t="s">
        <v>134</v>
      </c>
      <c r="E25" s="102"/>
      <c r="F25" s="102"/>
      <c r="G25" s="102"/>
      <c r="H25" s="103"/>
    </row>
    <row r="26" spans="2:8" ht="5.25" customHeight="1" x14ac:dyDescent="0.35">
      <c r="C26" s="24"/>
      <c r="H26" s="25"/>
    </row>
    <row r="27" spans="2:8" ht="25.4" customHeight="1" thickBot="1" x14ac:dyDescent="0.4">
      <c r="B27" s="26"/>
      <c r="C27" s="27" t="s">
        <v>22</v>
      </c>
      <c r="D27" s="28" t="s">
        <v>23</v>
      </c>
      <c r="E27" s="28" t="s">
        <v>24</v>
      </c>
      <c r="F27" s="29" t="s">
        <v>8</v>
      </c>
      <c r="G27" s="28" t="s">
        <v>9</v>
      </c>
      <c r="H27" s="30" t="s">
        <v>10</v>
      </c>
    </row>
    <row r="28" spans="2:8" ht="20" customHeight="1" thickBot="1" x14ac:dyDescent="0.4">
      <c r="C28" s="31">
        <v>94.71</v>
      </c>
      <c r="D28" s="32">
        <v>4713.8710000000001</v>
      </c>
      <c r="E28" s="32">
        <v>1615.848</v>
      </c>
      <c r="F28" s="32">
        <v>6329.7190000000001</v>
      </c>
      <c r="G28" s="32">
        <v>0</v>
      </c>
      <c r="H28" s="33">
        <v>6329.7190000000001</v>
      </c>
    </row>
    <row r="29" spans="2:8" ht="12.5" customHeight="1" x14ac:dyDescent="0.35"/>
    <row r="30" spans="2:8" ht="12.5" customHeight="1" x14ac:dyDescent="0.35"/>
    <row r="31" spans="2:8" ht="8.25" customHeight="1" x14ac:dyDescent="0.35"/>
    <row r="32" spans="2:8" ht="18" customHeight="1" x14ac:dyDescent="0.4">
      <c r="C32" s="107" t="s">
        <v>52</v>
      </c>
      <c r="D32" s="107"/>
      <c r="E32" s="107"/>
      <c r="F32" s="107"/>
      <c r="G32" s="107"/>
      <c r="H32" s="107"/>
    </row>
    <row r="33" spans="2:8" ht="18.75" customHeight="1" thickBot="1" x14ac:dyDescent="0.4"/>
    <row r="34" spans="2:8" ht="20" customHeight="1" thickBot="1" x14ac:dyDescent="0.4">
      <c r="C34" s="85" t="s">
        <v>16</v>
      </c>
      <c r="D34" s="97" t="s">
        <v>53</v>
      </c>
      <c r="E34" s="98"/>
      <c r="F34" s="99"/>
      <c r="G34" s="99"/>
      <c r="H34" s="100"/>
    </row>
    <row r="35" spans="2:8" ht="20" customHeight="1" thickBot="1" x14ac:dyDescent="0.4">
      <c r="C35" s="86" t="s">
        <v>18</v>
      </c>
      <c r="D35" s="101" t="s">
        <v>54</v>
      </c>
      <c r="E35" s="102"/>
      <c r="F35" s="102"/>
      <c r="G35" s="102"/>
      <c r="H35" s="103"/>
    </row>
    <row r="36" spans="2:8" ht="20" customHeight="1" thickBot="1" x14ac:dyDescent="0.4">
      <c r="C36" s="86" t="s">
        <v>20</v>
      </c>
      <c r="D36" s="101" t="s">
        <v>135</v>
      </c>
      <c r="E36" s="102"/>
      <c r="F36" s="102"/>
      <c r="G36" s="102"/>
      <c r="H36" s="103"/>
    </row>
    <row r="37" spans="2:8" ht="12.5" customHeight="1" x14ac:dyDescent="0.35">
      <c r="C37" s="108"/>
      <c r="D37" s="109"/>
      <c r="E37" s="109"/>
      <c r="F37" s="110"/>
      <c r="G37" s="110"/>
      <c r="H37" s="111"/>
    </row>
    <row r="38" spans="2:8" ht="5.25" customHeight="1" x14ac:dyDescent="0.35">
      <c r="C38" s="24"/>
      <c r="H38" s="25"/>
    </row>
    <row r="39" spans="2:8" ht="25.4" customHeight="1" thickBot="1" x14ac:dyDescent="0.4">
      <c r="B39" s="26"/>
      <c r="C39" s="87" t="s">
        <v>22</v>
      </c>
      <c r="D39" s="88" t="s">
        <v>23</v>
      </c>
      <c r="E39" s="88" t="s">
        <v>24</v>
      </c>
      <c r="F39" s="89" t="s">
        <v>8</v>
      </c>
      <c r="G39" s="88" t="s">
        <v>9</v>
      </c>
      <c r="H39" s="90" t="s">
        <v>10</v>
      </c>
    </row>
    <row r="40" spans="2:8" ht="20" customHeight="1" thickBot="1" x14ac:dyDescent="0.4">
      <c r="C40" s="31">
        <v>0</v>
      </c>
      <c r="D40" s="34">
        <v>122</v>
      </c>
      <c r="E40" s="34">
        <v>0</v>
      </c>
      <c r="F40" s="34">
        <v>122</v>
      </c>
      <c r="G40" s="34">
        <v>0</v>
      </c>
      <c r="H40" s="35">
        <v>122</v>
      </c>
    </row>
    <row r="41" spans="2:8" ht="13" customHeight="1" thickBot="1" x14ac:dyDescent="0.4"/>
    <row r="42" spans="2:8" ht="18.5" customHeight="1" thickBot="1" x14ac:dyDescent="0.45">
      <c r="C42" s="104" t="s">
        <v>56</v>
      </c>
      <c r="D42" s="105"/>
      <c r="E42" s="105"/>
      <c r="F42" s="105"/>
      <c r="G42" s="105"/>
      <c r="H42" s="106"/>
    </row>
    <row r="43" spans="2:8" ht="19.5" customHeight="1" thickBot="1" x14ac:dyDescent="0.4"/>
    <row r="44" spans="2:8" ht="20" customHeight="1" thickBot="1" x14ac:dyDescent="0.4">
      <c r="C44" s="91" t="s">
        <v>16</v>
      </c>
      <c r="D44" s="97" t="s">
        <v>57</v>
      </c>
      <c r="E44" s="98"/>
      <c r="F44" s="99"/>
      <c r="G44" s="99"/>
      <c r="H44" s="100"/>
    </row>
    <row r="45" spans="2:8" ht="20" customHeight="1" thickBot="1" x14ac:dyDescent="0.4">
      <c r="C45" s="92" t="s">
        <v>18</v>
      </c>
      <c r="D45" s="101" t="s">
        <v>136</v>
      </c>
      <c r="E45" s="102"/>
      <c r="F45" s="102"/>
      <c r="G45" s="102"/>
      <c r="H45" s="103"/>
    </row>
    <row r="46" spans="2:8" ht="40" customHeight="1" thickBot="1" x14ac:dyDescent="0.4">
      <c r="C46" s="92" t="s">
        <v>20</v>
      </c>
      <c r="D46" s="101" t="s">
        <v>137</v>
      </c>
      <c r="E46" s="102"/>
      <c r="F46" s="102"/>
      <c r="G46" s="102"/>
      <c r="H46" s="103"/>
    </row>
    <row r="47" spans="2:8" ht="5.25" customHeight="1" x14ac:dyDescent="0.35">
      <c r="C47" s="24"/>
      <c r="H47" s="25"/>
    </row>
    <row r="48" spans="2:8" ht="25.4" customHeight="1" thickBot="1" x14ac:dyDescent="0.4">
      <c r="B48" s="26"/>
      <c r="C48" s="93" t="s">
        <v>22</v>
      </c>
      <c r="D48" s="94" t="s">
        <v>23</v>
      </c>
      <c r="E48" s="94" t="s">
        <v>24</v>
      </c>
      <c r="F48" s="95" t="s">
        <v>8</v>
      </c>
      <c r="G48" s="94" t="s">
        <v>9</v>
      </c>
      <c r="H48" s="96" t="s">
        <v>10</v>
      </c>
    </row>
    <row r="49" spans="3:8" ht="20" customHeight="1" thickBot="1" x14ac:dyDescent="0.4">
      <c r="C49" s="31"/>
      <c r="D49" s="32">
        <v>0</v>
      </c>
      <c r="E49" s="32">
        <v>-75</v>
      </c>
      <c r="F49" s="32">
        <v>-75</v>
      </c>
      <c r="G49" s="32">
        <v>0</v>
      </c>
      <c r="H49" s="33">
        <v>-75</v>
      </c>
    </row>
    <row r="50" spans="3:8" ht="13" customHeight="1" thickBot="1" x14ac:dyDescent="0.4"/>
    <row r="51" spans="3:8" ht="18.5" customHeight="1" thickBot="1" x14ac:dyDescent="0.45">
      <c r="C51" s="104" t="s">
        <v>80</v>
      </c>
      <c r="D51" s="105"/>
      <c r="E51" s="105"/>
      <c r="F51" s="105"/>
      <c r="G51" s="105"/>
      <c r="H51" s="106"/>
    </row>
    <row r="52" spans="3:8" ht="19.5" customHeight="1" x14ac:dyDescent="0.35"/>
    <row r="53" spans="3:8" ht="12.5" customHeight="1" x14ac:dyDescent="0.35"/>
    <row r="54" spans="3:8" ht="12.5" customHeight="1" x14ac:dyDescent="0.35"/>
    <row r="55" spans="3:8" ht="12.5" customHeight="1" x14ac:dyDescent="0.35"/>
    <row r="56" spans="3:8" ht="12.5" customHeight="1" x14ac:dyDescent="0.35">
      <c r="C56" s="36"/>
      <c r="D56" s="36"/>
      <c r="E56" s="36"/>
      <c r="F56" s="36"/>
      <c r="G56" s="36"/>
      <c r="H56" s="36"/>
    </row>
    <row r="57" spans="3:8" ht="12.5" customHeight="1" x14ac:dyDescent="0.35"/>
    <row r="58" spans="3:8" ht="12.5" customHeight="1" x14ac:dyDescent="0.35"/>
  </sheetData>
  <mergeCells count="21">
    <mergeCell ref="D34:H34"/>
    <mergeCell ref="D2:E2"/>
    <mergeCell ref="D3:E3"/>
    <mergeCell ref="D6:H6"/>
    <mergeCell ref="C14:H14"/>
    <mergeCell ref="D16:H16"/>
    <mergeCell ref="D17:H17"/>
    <mergeCell ref="D18:H18"/>
    <mergeCell ref="D23:H23"/>
    <mergeCell ref="D24:H24"/>
    <mergeCell ref="D25:H25"/>
    <mergeCell ref="C32:H32"/>
    <mergeCell ref="D45:H45"/>
    <mergeCell ref="D46:H46"/>
    <mergeCell ref="C51:H51"/>
    <mergeCell ref="D35:H35"/>
    <mergeCell ref="D36:H36"/>
    <mergeCell ref="C37:E37"/>
    <mergeCell ref="F37:H37"/>
    <mergeCell ref="C42:H42"/>
    <mergeCell ref="D44:H44"/>
  </mergeCells>
  <printOptions horizontalCentered="1"/>
  <pageMargins left="0.7" right="0.7" top="0.75" bottom="0.75" header="0.3" footer="0.3"/>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H82"/>
  <sheetViews>
    <sheetView showGridLines="0" showRowColHeaders="0" workbookViewId="0">
      <selection activeCell="H28" activeCellId="1" sqref="H21 H28"/>
    </sheetView>
  </sheetViews>
  <sheetFormatPr defaultRowHeight="14.5" x14ac:dyDescent="0.35"/>
  <cols>
    <col min="2" max="2" width="9.81640625" customWidth="1"/>
    <col min="3" max="3" width="26.453125" customWidth="1"/>
    <col min="4" max="4" width="18" customWidth="1"/>
    <col min="5" max="6" width="16.7265625" customWidth="1"/>
    <col min="7" max="7" width="19.453125" customWidth="1"/>
    <col min="8" max="8" width="19.81640625" customWidth="1"/>
    <col min="9" max="9" width="9.1796875" customWidth="1"/>
  </cols>
  <sheetData>
    <row r="2" spans="3:8" ht="13" customHeight="1" x14ac:dyDescent="0.35">
      <c r="C2" s="1" t="s">
        <v>0</v>
      </c>
      <c r="D2" s="112" t="s">
        <v>1</v>
      </c>
      <c r="E2" s="112"/>
      <c r="F2" s="3"/>
    </row>
    <row r="3" spans="3:8" ht="13" customHeight="1" x14ac:dyDescent="0.35">
      <c r="C3" s="1" t="s">
        <v>2</v>
      </c>
      <c r="D3" s="112" t="s">
        <v>3</v>
      </c>
      <c r="E3" s="112"/>
      <c r="F3" s="3"/>
    </row>
    <row r="4" spans="3:8" ht="13" customHeight="1" x14ac:dyDescent="0.35">
      <c r="C4" s="1" t="s">
        <v>4</v>
      </c>
      <c r="D4" s="2" t="s">
        <v>138</v>
      </c>
      <c r="E4" s="2"/>
      <c r="F4" s="3"/>
    </row>
    <row r="5" spans="3:8" ht="12.5" customHeight="1" x14ac:dyDescent="0.35"/>
    <row r="6" spans="3:8" ht="144.75" customHeight="1" x14ac:dyDescent="0.35">
      <c r="C6" s="4" t="s">
        <v>6</v>
      </c>
      <c r="D6" s="113" t="s">
        <v>139</v>
      </c>
      <c r="E6" s="114"/>
      <c r="F6" s="114"/>
      <c r="G6" s="114"/>
      <c r="H6" s="115"/>
    </row>
    <row r="7" spans="3:8" ht="13" customHeight="1" thickBot="1" x14ac:dyDescent="0.4"/>
    <row r="8" spans="3:8" ht="26" customHeight="1" x14ac:dyDescent="0.35">
      <c r="C8" s="5"/>
      <c r="D8" s="6" t="s">
        <v>8</v>
      </c>
      <c r="E8" s="7" t="s">
        <v>9</v>
      </c>
      <c r="F8" s="8" t="s">
        <v>10</v>
      </c>
      <c r="G8" s="9"/>
      <c r="H8" s="10" t="s">
        <v>11</v>
      </c>
    </row>
    <row r="9" spans="3:8" ht="13" customHeight="1" x14ac:dyDescent="0.35">
      <c r="C9" s="11" t="s">
        <v>12</v>
      </c>
      <c r="D9" s="12">
        <v>17569.002</v>
      </c>
      <c r="E9" s="12">
        <v>0</v>
      </c>
      <c r="F9" s="13">
        <v>17569.002</v>
      </c>
      <c r="H9" s="14">
        <v>349.65</v>
      </c>
    </row>
    <row r="10" spans="3:8" ht="7.5" customHeight="1" x14ac:dyDescent="0.35">
      <c r="C10" s="11"/>
      <c r="F10" s="15"/>
      <c r="H10" s="16"/>
    </row>
    <row r="11" spans="3:8" ht="12.75" customHeight="1" thickBot="1" x14ac:dyDescent="0.4">
      <c r="C11" s="17" t="s">
        <v>13</v>
      </c>
      <c r="D11" s="18"/>
      <c r="E11" s="19"/>
      <c r="F11" s="20">
        <v>-100</v>
      </c>
      <c r="G11" s="19"/>
      <c r="H11" s="21">
        <v>0</v>
      </c>
    </row>
    <row r="12" spans="3:8" ht="6.75" customHeight="1" x14ac:dyDescent="0.35"/>
    <row r="13" spans="3:8" ht="13" customHeight="1" thickBot="1" x14ac:dyDescent="0.4">
      <c r="C13" t="s">
        <v>14</v>
      </c>
    </row>
    <row r="14" spans="3:8" ht="18.5" customHeight="1" thickBot="1" x14ac:dyDescent="0.45">
      <c r="C14" s="116" t="s">
        <v>15</v>
      </c>
      <c r="D14" s="117"/>
      <c r="E14" s="117"/>
      <c r="F14" s="117"/>
      <c r="G14" s="117"/>
      <c r="H14" s="118"/>
    </row>
    <row r="15" spans="3:8" ht="19.5" customHeight="1" thickBot="1" x14ac:dyDescent="0.4"/>
    <row r="16" spans="3:8" ht="20" customHeight="1" thickBot="1" x14ac:dyDescent="0.4">
      <c r="C16" s="22" t="s">
        <v>16</v>
      </c>
      <c r="D16" s="97" t="s">
        <v>17</v>
      </c>
      <c r="E16" s="99"/>
      <c r="F16" s="99"/>
      <c r="G16" s="99"/>
      <c r="H16" s="100"/>
    </row>
    <row r="17" spans="2:8" ht="20" customHeight="1" thickBot="1" x14ac:dyDescent="0.4">
      <c r="C17" s="23" t="s">
        <v>18</v>
      </c>
      <c r="D17" s="101" t="s">
        <v>140</v>
      </c>
      <c r="E17" s="102"/>
      <c r="F17" s="102"/>
      <c r="G17" s="102"/>
      <c r="H17" s="103"/>
    </row>
    <row r="18" spans="2:8" ht="20" customHeight="1" thickBot="1" x14ac:dyDescent="0.4">
      <c r="C18" s="23" t="s">
        <v>20</v>
      </c>
      <c r="D18" s="101" t="s">
        <v>141</v>
      </c>
      <c r="E18" s="102"/>
      <c r="F18" s="102"/>
      <c r="G18" s="102"/>
      <c r="H18" s="103"/>
    </row>
    <row r="19" spans="2:8" ht="5.25" customHeight="1" x14ac:dyDescent="0.35">
      <c r="C19" s="24"/>
      <c r="H19" s="25"/>
    </row>
    <row r="20" spans="2:8" ht="26.5" customHeight="1" thickBot="1" x14ac:dyDescent="0.4">
      <c r="B20" s="26"/>
      <c r="C20" s="27" t="s">
        <v>22</v>
      </c>
      <c r="D20" s="28" t="s">
        <v>23</v>
      </c>
      <c r="E20" s="28" t="s">
        <v>24</v>
      </c>
      <c r="F20" s="29" t="s">
        <v>8</v>
      </c>
      <c r="G20" s="28" t="s">
        <v>9</v>
      </c>
      <c r="H20" s="30" t="s">
        <v>10</v>
      </c>
    </row>
    <row r="21" spans="2:8" ht="20" customHeight="1" thickBot="1" x14ac:dyDescent="0.4">
      <c r="C21" s="31">
        <v>0</v>
      </c>
      <c r="D21" s="32">
        <v>0</v>
      </c>
      <c r="E21" s="32">
        <v>1187.8530000000001</v>
      </c>
      <c r="F21" s="32">
        <v>1187.8530000000001</v>
      </c>
      <c r="G21" s="32">
        <v>0</v>
      </c>
      <c r="H21" s="33">
        <v>1187.8530000000001</v>
      </c>
    </row>
    <row r="22" spans="2:8" ht="13" customHeight="1" thickBot="1" x14ac:dyDescent="0.4"/>
    <row r="23" spans="2:8" ht="20" customHeight="1" thickBot="1" x14ac:dyDescent="0.4">
      <c r="C23" s="22" t="s">
        <v>16</v>
      </c>
      <c r="D23" s="97" t="s">
        <v>25</v>
      </c>
      <c r="E23" s="99"/>
      <c r="F23" s="99"/>
      <c r="G23" s="99"/>
      <c r="H23" s="100"/>
    </row>
    <row r="24" spans="2:8" ht="20" customHeight="1" thickBot="1" x14ac:dyDescent="0.4">
      <c r="C24" s="23" t="s">
        <v>18</v>
      </c>
      <c r="D24" s="101" t="s">
        <v>142</v>
      </c>
      <c r="E24" s="102"/>
      <c r="F24" s="102"/>
      <c r="G24" s="102"/>
      <c r="H24" s="103"/>
    </row>
    <row r="25" spans="2:8" ht="40" customHeight="1" thickBot="1" x14ac:dyDescent="0.4">
      <c r="C25" s="23" t="s">
        <v>20</v>
      </c>
      <c r="D25" s="101" t="s">
        <v>143</v>
      </c>
      <c r="E25" s="102"/>
      <c r="F25" s="102"/>
      <c r="G25" s="102"/>
      <c r="H25" s="103"/>
    </row>
    <row r="26" spans="2:8" ht="5.25" customHeight="1" x14ac:dyDescent="0.35">
      <c r="C26" s="24"/>
      <c r="H26" s="25"/>
    </row>
    <row r="27" spans="2:8" ht="25.4" customHeight="1" thickBot="1" x14ac:dyDescent="0.4">
      <c r="B27" s="26"/>
      <c r="C27" s="27" t="s">
        <v>22</v>
      </c>
      <c r="D27" s="28" t="s">
        <v>23</v>
      </c>
      <c r="E27" s="28" t="s">
        <v>24</v>
      </c>
      <c r="F27" s="29" t="s">
        <v>8</v>
      </c>
      <c r="G27" s="28" t="s">
        <v>9</v>
      </c>
      <c r="H27" s="30" t="s">
        <v>10</v>
      </c>
    </row>
    <row r="28" spans="2:8" ht="20" customHeight="1" thickBot="1" x14ac:dyDescent="0.4">
      <c r="C28" s="31">
        <v>349.65</v>
      </c>
      <c r="D28" s="32">
        <v>14170.925999999999</v>
      </c>
      <c r="E28" s="32">
        <v>2210.223</v>
      </c>
      <c r="F28" s="32">
        <v>16381.148999999999</v>
      </c>
      <c r="G28" s="32">
        <v>0</v>
      </c>
      <c r="H28" s="33">
        <v>16381.148999999999</v>
      </c>
    </row>
    <row r="29" spans="2:8" ht="12.5" customHeight="1" x14ac:dyDescent="0.35"/>
    <row r="30" spans="2:8" ht="12.5" customHeight="1" x14ac:dyDescent="0.35"/>
    <row r="31" spans="2:8" ht="8.25" customHeight="1" x14ac:dyDescent="0.35"/>
    <row r="32" spans="2:8" ht="18" customHeight="1" x14ac:dyDescent="0.4">
      <c r="C32" s="107" t="s">
        <v>52</v>
      </c>
      <c r="D32" s="107"/>
      <c r="E32" s="107"/>
      <c r="F32" s="107"/>
      <c r="G32" s="107"/>
      <c r="H32" s="107"/>
    </row>
    <row r="33" spans="2:8" ht="18.75" customHeight="1" thickBot="1" x14ac:dyDescent="0.4"/>
    <row r="34" spans="2:8" ht="20" customHeight="1" thickBot="1" x14ac:dyDescent="0.4">
      <c r="C34" s="85" t="s">
        <v>16</v>
      </c>
      <c r="D34" s="97" t="s">
        <v>53</v>
      </c>
      <c r="E34" s="98"/>
      <c r="F34" s="99"/>
      <c r="G34" s="99"/>
      <c r="H34" s="100"/>
    </row>
    <row r="35" spans="2:8" ht="20" customHeight="1" thickBot="1" x14ac:dyDescent="0.4">
      <c r="C35" s="86" t="s">
        <v>18</v>
      </c>
      <c r="D35" s="101" t="s">
        <v>75</v>
      </c>
      <c r="E35" s="102"/>
      <c r="F35" s="102"/>
      <c r="G35" s="102"/>
      <c r="H35" s="103"/>
    </row>
    <row r="36" spans="2:8" ht="85.5" customHeight="1" thickBot="1" x14ac:dyDescent="0.4">
      <c r="C36" s="86" t="s">
        <v>20</v>
      </c>
      <c r="D36" s="101" t="s">
        <v>144</v>
      </c>
      <c r="E36" s="102"/>
      <c r="F36" s="102"/>
      <c r="G36" s="102"/>
      <c r="H36" s="103"/>
    </row>
    <row r="37" spans="2:8" ht="12.5" customHeight="1" x14ac:dyDescent="0.35">
      <c r="C37" s="108"/>
      <c r="D37" s="109"/>
      <c r="E37" s="109"/>
      <c r="F37" s="110"/>
      <c r="G37" s="110"/>
      <c r="H37" s="111"/>
    </row>
    <row r="38" spans="2:8" ht="5.25" customHeight="1" x14ac:dyDescent="0.35">
      <c r="C38" s="24"/>
      <c r="H38" s="25"/>
    </row>
    <row r="39" spans="2:8" ht="25.4" customHeight="1" thickBot="1" x14ac:dyDescent="0.4">
      <c r="B39" s="26"/>
      <c r="C39" s="87" t="s">
        <v>22</v>
      </c>
      <c r="D39" s="88" t="s">
        <v>23</v>
      </c>
      <c r="E39" s="88" t="s">
        <v>24</v>
      </c>
      <c r="F39" s="89" t="s">
        <v>8</v>
      </c>
      <c r="G39" s="88" t="s">
        <v>9</v>
      </c>
      <c r="H39" s="90" t="s">
        <v>10</v>
      </c>
    </row>
    <row r="40" spans="2:8" ht="20" customHeight="1" thickBot="1" x14ac:dyDescent="0.4">
      <c r="C40" s="31">
        <v>0</v>
      </c>
      <c r="D40" s="34">
        <v>0</v>
      </c>
      <c r="E40" s="34">
        <v>300</v>
      </c>
      <c r="F40" s="34">
        <v>300</v>
      </c>
      <c r="G40" s="34">
        <v>0</v>
      </c>
      <c r="H40" s="35">
        <v>300</v>
      </c>
    </row>
    <row r="41" spans="2:8" ht="13" customHeight="1" thickBot="1" x14ac:dyDescent="0.4"/>
    <row r="42" spans="2:8" ht="20" customHeight="1" thickBot="1" x14ac:dyDescent="0.4">
      <c r="C42" s="85" t="s">
        <v>16</v>
      </c>
      <c r="D42" s="97" t="s">
        <v>77</v>
      </c>
      <c r="E42" s="98"/>
      <c r="F42" s="99"/>
      <c r="G42" s="99"/>
      <c r="H42" s="100"/>
    </row>
    <row r="43" spans="2:8" ht="20" customHeight="1" thickBot="1" x14ac:dyDescent="0.4">
      <c r="C43" s="86" t="s">
        <v>18</v>
      </c>
      <c r="D43" s="101" t="s">
        <v>75</v>
      </c>
      <c r="E43" s="102"/>
      <c r="F43" s="102"/>
      <c r="G43" s="102"/>
      <c r="H43" s="103"/>
    </row>
    <row r="44" spans="2:8" ht="85.5" customHeight="1" thickBot="1" x14ac:dyDescent="0.4">
      <c r="C44" s="86" t="s">
        <v>20</v>
      </c>
      <c r="D44" s="101" t="s">
        <v>145</v>
      </c>
      <c r="E44" s="102"/>
      <c r="F44" s="102"/>
      <c r="G44" s="102"/>
      <c r="H44" s="103"/>
    </row>
    <row r="45" spans="2:8" ht="12.5" customHeight="1" x14ac:dyDescent="0.35">
      <c r="C45" s="108"/>
      <c r="D45" s="109"/>
      <c r="E45" s="109"/>
      <c r="F45" s="110"/>
      <c r="G45" s="110"/>
      <c r="H45" s="111"/>
    </row>
    <row r="46" spans="2:8" ht="5.25" customHeight="1" x14ac:dyDescent="0.35">
      <c r="C46" s="24"/>
      <c r="H46" s="25"/>
    </row>
    <row r="47" spans="2:8" ht="25.4" customHeight="1" thickBot="1" x14ac:dyDescent="0.4">
      <c r="B47" s="26"/>
      <c r="C47" s="87" t="s">
        <v>22</v>
      </c>
      <c r="D47" s="88" t="s">
        <v>23</v>
      </c>
      <c r="E47" s="88" t="s">
        <v>24</v>
      </c>
      <c r="F47" s="89" t="s">
        <v>8</v>
      </c>
      <c r="G47" s="88" t="s">
        <v>9</v>
      </c>
      <c r="H47" s="90" t="s">
        <v>10</v>
      </c>
    </row>
    <row r="48" spans="2:8" ht="20" customHeight="1" thickBot="1" x14ac:dyDescent="0.4">
      <c r="C48" s="31"/>
      <c r="D48" s="34">
        <v>0</v>
      </c>
      <c r="E48" s="34">
        <v>100</v>
      </c>
      <c r="F48" s="34">
        <v>100</v>
      </c>
      <c r="G48" s="34">
        <v>0</v>
      </c>
      <c r="H48" s="35">
        <v>100</v>
      </c>
    </row>
    <row r="49" spans="2:8" ht="13" customHeight="1" thickBot="1" x14ac:dyDescent="0.4"/>
    <row r="50" spans="2:8" ht="20" customHeight="1" thickBot="1" x14ac:dyDescent="0.4">
      <c r="C50" s="85" t="s">
        <v>16</v>
      </c>
      <c r="D50" s="97" t="s">
        <v>110</v>
      </c>
      <c r="E50" s="98"/>
      <c r="F50" s="99"/>
      <c r="G50" s="99"/>
      <c r="H50" s="100"/>
    </row>
    <row r="51" spans="2:8" ht="20" customHeight="1" thickBot="1" x14ac:dyDescent="0.4">
      <c r="C51" s="86" t="s">
        <v>18</v>
      </c>
      <c r="D51" s="101" t="s">
        <v>75</v>
      </c>
      <c r="E51" s="102"/>
      <c r="F51" s="102"/>
      <c r="G51" s="102"/>
      <c r="H51" s="103"/>
    </row>
    <row r="52" spans="2:8" ht="40" customHeight="1" thickBot="1" x14ac:dyDescent="0.4">
      <c r="C52" s="86" t="s">
        <v>20</v>
      </c>
      <c r="D52" s="101" t="s">
        <v>146</v>
      </c>
      <c r="E52" s="102"/>
      <c r="F52" s="102"/>
      <c r="G52" s="102"/>
      <c r="H52" s="103"/>
    </row>
    <row r="53" spans="2:8" ht="12.5" customHeight="1" x14ac:dyDescent="0.35">
      <c r="C53" s="108"/>
      <c r="D53" s="109"/>
      <c r="E53" s="109"/>
      <c r="F53" s="110"/>
      <c r="G53" s="110"/>
      <c r="H53" s="111"/>
    </row>
    <row r="54" spans="2:8" ht="5.25" customHeight="1" x14ac:dyDescent="0.35">
      <c r="C54" s="24"/>
      <c r="H54" s="25"/>
    </row>
    <row r="55" spans="2:8" ht="25.4" customHeight="1" thickBot="1" x14ac:dyDescent="0.4">
      <c r="B55" s="26"/>
      <c r="C55" s="87" t="s">
        <v>22</v>
      </c>
      <c r="D55" s="88" t="s">
        <v>23</v>
      </c>
      <c r="E55" s="88" t="s">
        <v>24</v>
      </c>
      <c r="F55" s="89" t="s">
        <v>8</v>
      </c>
      <c r="G55" s="88" t="s">
        <v>9</v>
      </c>
      <c r="H55" s="90" t="s">
        <v>10</v>
      </c>
    </row>
    <row r="56" spans="2:8" ht="20" customHeight="1" thickBot="1" x14ac:dyDescent="0.4">
      <c r="C56" s="31"/>
      <c r="D56" s="34">
        <v>0</v>
      </c>
      <c r="E56" s="34">
        <v>80</v>
      </c>
      <c r="F56" s="34">
        <v>80</v>
      </c>
      <c r="G56" s="34">
        <v>0</v>
      </c>
      <c r="H56" s="35">
        <v>80</v>
      </c>
    </row>
    <row r="57" spans="2:8" ht="13" customHeight="1" thickBot="1" x14ac:dyDescent="0.4"/>
    <row r="58" spans="2:8" ht="20" customHeight="1" thickBot="1" x14ac:dyDescent="0.4">
      <c r="C58" s="85" t="s">
        <v>16</v>
      </c>
      <c r="D58" s="97" t="s">
        <v>112</v>
      </c>
      <c r="E58" s="98"/>
      <c r="F58" s="99"/>
      <c r="G58" s="99"/>
      <c r="H58" s="100"/>
    </row>
    <row r="59" spans="2:8" ht="20" customHeight="1" thickBot="1" x14ac:dyDescent="0.4">
      <c r="C59" s="86" t="s">
        <v>18</v>
      </c>
      <c r="D59" s="101" t="s">
        <v>54</v>
      </c>
      <c r="E59" s="102"/>
      <c r="F59" s="102"/>
      <c r="G59" s="102"/>
      <c r="H59" s="103"/>
    </row>
    <row r="60" spans="2:8" ht="20" customHeight="1" thickBot="1" x14ac:dyDescent="0.4">
      <c r="C60" s="86" t="s">
        <v>20</v>
      </c>
      <c r="D60" s="101" t="s">
        <v>147</v>
      </c>
      <c r="E60" s="102"/>
      <c r="F60" s="102"/>
      <c r="G60" s="102"/>
      <c r="H60" s="103"/>
    </row>
    <row r="61" spans="2:8" ht="12.5" customHeight="1" x14ac:dyDescent="0.35">
      <c r="C61" s="108"/>
      <c r="D61" s="109"/>
      <c r="E61" s="109"/>
      <c r="F61" s="110"/>
      <c r="G61" s="110"/>
      <c r="H61" s="111"/>
    </row>
    <row r="62" spans="2:8" ht="5.25" customHeight="1" x14ac:dyDescent="0.35">
      <c r="C62" s="24"/>
      <c r="H62" s="25"/>
    </row>
    <row r="63" spans="2:8" ht="25.4" customHeight="1" thickBot="1" x14ac:dyDescent="0.4">
      <c r="B63" s="26"/>
      <c r="C63" s="87" t="s">
        <v>22</v>
      </c>
      <c r="D63" s="88" t="s">
        <v>23</v>
      </c>
      <c r="E63" s="88" t="s">
        <v>24</v>
      </c>
      <c r="F63" s="89" t="s">
        <v>8</v>
      </c>
      <c r="G63" s="88" t="s">
        <v>9</v>
      </c>
      <c r="H63" s="90" t="s">
        <v>10</v>
      </c>
    </row>
    <row r="64" spans="2:8" ht="20" customHeight="1" thickBot="1" x14ac:dyDescent="0.4">
      <c r="C64" s="31"/>
      <c r="D64" s="34">
        <v>383</v>
      </c>
      <c r="E64" s="34">
        <v>0</v>
      </c>
      <c r="F64" s="34">
        <v>383</v>
      </c>
      <c r="G64" s="34">
        <v>0</v>
      </c>
      <c r="H64" s="35">
        <v>383</v>
      </c>
    </row>
    <row r="65" spans="2:8" ht="13" customHeight="1" thickBot="1" x14ac:dyDescent="0.4"/>
    <row r="66" spans="2:8" ht="18.5" customHeight="1" thickBot="1" x14ac:dyDescent="0.45">
      <c r="C66" s="104" t="s">
        <v>56</v>
      </c>
      <c r="D66" s="105"/>
      <c r="E66" s="105"/>
      <c r="F66" s="105"/>
      <c r="G66" s="105"/>
      <c r="H66" s="106"/>
    </row>
    <row r="67" spans="2:8" ht="19.5" customHeight="1" thickBot="1" x14ac:dyDescent="0.4"/>
    <row r="68" spans="2:8" ht="20" customHeight="1" thickBot="1" x14ac:dyDescent="0.4">
      <c r="C68" s="91" t="s">
        <v>16</v>
      </c>
      <c r="D68" s="97" t="s">
        <v>57</v>
      </c>
      <c r="E68" s="98"/>
      <c r="F68" s="99"/>
      <c r="G68" s="99"/>
      <c r="H68" s="100"/>
    </row>
    <row r="69" spans="2:8" ht="20" customHeight="1" thickBot="1" x14ac:dyDescent="0.4">
      <c r="C69" s="92" t="s">
        <v>18</v>
      </c>
      <c r="D69" s="101" t="s">
        <v>148</v>
      </c>
      <c r="E69" s="102"/>
      <c r="F69" s="102"/>
      <c r="G69" s="102"/>
      <c r="H69" s="103"/>
    </row>
    <row r="70" spans="2:8" ht="60" customHeight="1" thickBot="1" x14ac:dyDescent="0.4">
      <c r="C70" s="92" t="s">
        <v>20</v>
      </c>
      <c r="D70" s="101" t="s">
        <v>149</v>
      </c>
      <c r="E70" s="102"/>
      <c r="F70" s="102"/>
      <c r="G70" s="102"/>
      <c r="H70" s="103"/>
    </row>
    <row r="71" spans="2:8" ht="5.25" customHeight="1" x14ac:dyDescent="0.35">
      <c r="C71" s="24"/>
      <c r="H71" s="25"/>
    </row>
    <row r="72" spans="2:8" ht="25.4" customHeight="1" thickBot="1" x14ac:dyDescent="0.4">
      <c r="B72" s="26"/>
      <c r="C72" s="93" t="s">
        <v>22</v>
      </c>
      <c r="D72" s="94" t="s">
        <v>23</v>
      </c>
      <c r="E72" s="94" t="s">
        <v>24</v>
      </c>
      <c r="F72" s="95" t="s">
        <v>8</v>
      </c>
      <c r="G72" s="94" t="s">
        <v>9</v>
      </c>
      <c r="H72" s="96" t="s">
        <v>10</v>
      </c>
    </row>
    <row r="73" spans="2:8" ht="20" customHeight="1" thickBot="1" x14ac:dyDescent="0.4">
      <c r="C73" s="31"/>
      <c r="D73" s="32">
        <v>0</v>
      </c>
      <c r="E73" s="32">
        <v>-100</v>
      </c>
      <c r="F73" s="32">
        <v>-100</v>
      </c>
      <c r="G73" s="32">
        <v>0</v>
      </c>
      <c r="H73" s="33">
        <v>-100</v>
      </c>
    </row>
    <row r="74" spans="2:8" ht="13" customHeight="1" thickBot="1" x14ac:dyDescent="0.4"/>
    <row r="75" spans="2:8" ht="18.5" customHeight="1" thickBot="1" x14ac:dyDescent="0.45">
      <c r="C75" s="104" t="s">
        <v>80</v>
      </c>
      <c r="D75" s="105"/>
      <c r="E75" s="105"/>
      <c r="F75" s="105"/>
      <c r="G75" s="105"/>
      <c r="H75" s="106"/>
    </row>
    <row r="76" spans="2:8" ht="19.5" customHeight="1" x14ac:dyDescent="0.35"/>
    <row r="77" spans="2:8" ht="12.5" customHeight="1" x14ac:dyDescent="0.35"/>
    <row r="78" spans="2:8" ht="12.5" customHeight="1" x14ac:dyDescent="0.35"/>
    <row r="79" spans="2:8" ht="12.5" customHeight="1" x14ac:dyDescent="0.35"/>
    <row r="80" spans="2:8" ht="12.5" customHeight="1" x14ac:dyDescent="0.35">
      <c r="C80" s="36"/>
      <c r="D80" s="36"/>
      <c r="E80" s="36"/>
      <c r="F80" s="36"/>
      <c r="G80" s="36"/>
      <c r="H80" s="36"/>
    </row>
    <row r="81" ht="12.5" customHeight="1" x14ac:dyDescent="0.35"/>
    <row r="82" ht="12.5" customHeight="1" x14ac:dyDescent="0.35"/>
  </sheetData>
  <mergeCells count="36">
    <mergeCell ref="D17:H17"/>
    <mergeCell ref="D2:E2"/>
    <mergeCell ref="D3:E3"/>
    <mergeCell ref="D6:H6"/>
    <mergeCell ref="C14:H14"/>
    <mergeCell ref="D16:H16"/>
    <mergeCell ref="D43:H43"/>
    <mergeCell ref="D18:H18"/>
    <mergeCell ref="D23:H23"/>
    <mergeCell ref="D24:H24"/>
    <mergeCell ref="D25:H25"/>
    <mergeCell ref="C32:H32"/>
    <mergeCell ref="D34:H34"/>
    <mergeCell ref="D35:H35"/>
    <mergeCell ref="D36:H36"/>
    <mergeCell ref="C37:E37"/>
    <mergeCell ref="F37:H37"/>
    <mergeCell ref="D42:H42"/>
    <mergeCell ref="C61:E61"/>
    <mergeCell ref="F61:H61"/>
    <mergeCell ref="D44:H44"/>
    <mergeCell ref="C45:E45"/>
    <mergeCell ref="F45:H45"/>
    <mergeCell ref="D50:H50"/>
    <mergeCell ref="D51:H51"/>
    <mergeCell ref="D52:H52"/>
    <mergeCell ref="C53:E53"/>
    <mergeCell ref="F53:H53"/>
    <mergeCell ref="D58:H58"/>
    <mergeCell ref="D59:H59"/>
    <mergeCell ref="D60:H60"/>
    <mergeCell ref="C66:H66"/>
    <mergeCell ref="D68:H68"/>
    <mergeCell ref="D69:H69"/>
    <mergeCell ref="D70:H70"/>
    <mergeCell ref="C75:H75"/>
  </mergeCells>
  <printOptions horizontalCentered="1"/>
  <pageMargins left="0.7" right="0.7" top="0.75" bottom="0.75"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67"/>
  <sheetViews>
    <sheetView showGridLines="0" showRowColHeaders="0" workbookViewId="0">
      <selection activeCell="G2" sqref="G2"/>
    </sheetView>
  </sheetViews>
  <sheetFormatPr defaultRowHeight="14.5" x14ac:dyDescent="0.35"/>
  <cols>
    <col min="2" max="2" width="9.81640625" customWidth="1"/>
    <col min="3" max="3" width="26.453125" customWidth="1"/>
    <col min="4" max="4" width="18" customWidth="1"/>
    <col min="5" max="6" width="16.7265625" customWidth="1"/>
    <col min="7" max="7" width="19.453125" customWidth="1"/>
    <col min="8" max="8" width="19.81640625" customWidth="1"/>
    <col min="9" max="9" width="9.1796875" customWidth="1"/>
  </cols>
  <sheetData>
    <row r="2" spans="3:8" ht="13" customHeight="1" x14ac:dyDescent="0.35">
      <c r="C2" s="1" t="s">
        <v>0</v>
      </c>
      <c r="D2" s="112" t="s">
        <v>1</v>
      </c>
      <c r="E2" s="112"/>
      <c r="F2" s="3"/>
    </row>
    <row r="3" spans="3:8" ht="13" customHeight="1" x14ac:dyDescent="0.35">
      <c r="C3" s="1" t="s">
        <v>2</v>
      </c>
      <c r="D3" s="112" t="s">
        <v>3</v>
      </c>
      <c r="E3" s="112"/>
      <c r="F3" s="3"/>
    </row>
    <row r="4" spans="3:8" ht="13" customHeight="1" x14ac:dyDescent="0.35">
      <c r="C4" s="1" t="s">
        <v>4</v>
      </c>
      <c r="D4" s="2" t="s">
        <v>150</v>
      </c>
      <c r="E4" s="2"/>
      <c r="F4" s="3"/>
    </row>
    <row r="5" spans="3:8" ht="12.5" customHeight="1" x14ac:dyDescent="0.35"/>
    <row r="6" spans="3:8" ht="144.75" customHeight="1" x14ac:dyDescent="0.35">
      <c r="C6" s="4" t="s">
        <v>6</v>
      </c>
      <c r="D6" s="113" t="s">
        <v>151</v>
      </c>
      <c r="E6" s="114"/>
      <c r="F6" s="114"/>
      <c r="G6" s="114"/>
      <c r="H6" s="115"/>
    </row>
    <row r="7" spans="3:8" ht="13" customHeight="1" thickBot="1" x14ac:dyDescent="0.4"/>
    <row r="8" spans="3:8" ht="26" customHeight="1" x14ac:dyDescent="0.35">
      <c r="C8" s="5"/>
      <c r="D8" s="6" t="s">
        <v>8</v>
      </c>
      <c r="E8" s="7" t="s">
        <v>9</v>
      </c>
      <c r="F8" s="8" t="s">
        <v>10</v>
      </c>
      <c r="G8" s="9"/>
      <c r="H8" s="10" t="s">
        <v>11</v>
      </c>
    </row>
    <row r="9" spans="3:8" ht="13" customHeight="1" x14ac:dyDescent="0.35">
      <c r="C9" s="11" t="s">
        <v>12</v>
      </c>
      <c r="D9" s="12">
        <v>12181.938999999998</v>
      </c>
      <c r="E9" s="12">
        <v>-606.99400000000003</v>
      </c>
      <c r="F9" s="13">
        <v>11574.944999999998</v>
      </c>
      <c r="H9" s="14">
        <v>15.69</v>
      </c>
    </row>
    <row r="10" spans="3:8" ht="7.5" customHeight="1" x14ac:dyDescent="0.35">
      <c r="C10" s="11"/>
      <c r="F10" s="15"/>
      <c r="H10" s="16"/>
    </row>
    <row r="11" spans="3:8" ht="12.75" customHeight="1" thickBot="1" x14ac:dyDescent="0.4">
      <c r="C11" s="17" t="s">
        <v>13</v>
      </c>
      <c r="D11" s="18"/>
      <c r="E11" s="19"/>
      <c r="F11" s="20">
        <v>-326</v>
      </c>
      <c r="G11" s="19"/>
      <c r="H11" s="21">
        <v>0</v>
      </c>
    </row>
    <row r="12" spans="3:8" ht="6.75" customHeight="1" x14ac:dyDescent="0.35"/>
    <row r="13" spans="3:8" ht="13" customHeight="1" thickBot="1" x14ac:dyDescent="0.4">
      <c r="C13" t="s">
        <v>14</v>
      </c>
    </row>
    <row r="14" spans="3:8" ht="18.5" customHeight="1" thickBot="1" x14ac:dyDescent="0.45">
      <c r="C14" s="116" t="s">
        <v>15</v>
      </c>
      <c r="D14" s="117"/>
      <c r="E14" s="117"/>
      <c r="F14" s="117"/>
      <c r="G14" s="117"/>
      <c r="H14" s="118"/>
    </row>
    <row r="15" spans="3:8" ht="19.5" customHeight="1" thickBot="1" x14ac:dyDescent="0.4"/>
    <row r="16" spans="3:8" ht="20" customHeight="1" thickBot="1" x14ac:dyDescent="0.4">
      <c r="C16" s="22" t="s">
        <v>16</v>
      </c>
      <c r="D16" s="97" t="s">
        <v>17</v>
      </c>
      <c r="E16" s="99"/>
      <c r="F16" s="99"/>
      <c r="G16" s="99"/>
      <c r="H16" s="100"/>
    </row>
    <row r="17" spans="2:8" ht="20" customHeight="1" thickBot="1" x14ac:dyDescent="0.4">
      <c r="C17" s="23" t="s">
        <v>18</v>
      </c>
      <c r="D17" s="101" t="s">
        <v>152</v>
      </c>
      <c r="E17" s="102"/>
      <c r="F17" s="102"/>
      <c r="G17" s="102"/>
      <c r="H17" s="103"/>
    </row>
    <row r="18" spans="2:8" ht="40" customHeight="1" thickBot="1" x14ac:dyDescent="0.4">
      <c r="C18" s="23" t="s">
        <v>20</v>
      </c>
      <c r="D18" s="101" t="s">
        <v>153</v>
      </c>
      <c r="E18" s="102"/>
      <c r="F18" s="102"/>
      <c r="G18" s="102"/>
      <c r="H18" s="103"/>
    </row>
    <row r="19" spans="2:8" ht="5.25" customHeight="1" x14ac:dyDescent="0.35">
      <c r="C19" s="24"/>
      <c r="H19" s="25"/>
    </row>
    <row r="20" spans="2:8" ht="26.5" customHeight="1" thickBot="1" x14ac:dyDescent="0.4">
      <c r="B20" s="26"/>
      <c r="C20" s="27" t="s">
        <v>22</v>
      </c>
      <c r="D20" s="28" t="s">
        <v>23</v>
      </c>
      <c r="E20" s="28" t="s">
        <v>24</v>
      </c>
      <c r="F20" s="29" t="s">
        <v>8</v>
      </c>
      <c r="G20" s="28" t="s">
        <v>9</v>
      </c>
      <c r="H20" s="30" t="s">
        <v>10</v>
      </c>
    </row>
    <row r="21" spans="2:8" ht="20" customHeight="1" thickBot="1" x14ac:dyDescent="0.4">
      <c r="C21" s="31">
        <v>15.69</v>
      </c>
      <c r="D21" s="32">
        <v>823.06700000000001</v>
      </c>
      <c r="E21" s="32">
        <v>11358.871999999999</v>
      </c>
      <c r="F21" s="32">
        <v>12181.938999999998</v>
      </c>
      <c r="G21" s="32">
        <v>-606.99400000000003</v>
      </c>
      <c r="H21" s="33">
        <v>11574.944999999998</v>
      </c>
    </row>
    <row r="22" spans="2:8" ht="12.5" customHeight="1" x14ac:dyDescent="0.35"/>
    <row r="23" spans="2:8" ht="12.5" customHeight="1" x14ac:dyDescent="0.35"/>
    <row r="24" spans="2:8" ht="8.25" customHeight="1" x14ac:dyDescent="0.35"/>
    <row r="25" spans="2:8" ht="18" customHeight="1" x14ac:dyDescent="0.4">
      <c r="C25" s="107" t="s">
        <v>52</v>
      </c>
      <c r="D25" s="107"/>
      <c r="E25" s="107"/>
      <c r="F25" s="107"/>
      <c r="G25" s="107"/>
      <c r="H25" s="107"/>
    </row>
    <row r="26" spans="2:8" ht="18.75" customHeight="1" thickBot="1" x14ac:dyDescent="0.4"/>
    <row r="27" spans="2:8" ht="20" customHeight="1" thickBot="1" x14ac:dyDescent="0.4">
      <c r="C27" s="85" t="s">
        <v>16</v>
      </c>
      <c r="D27" s="97" t="s">
        <v>53</v>
      </c>
      <c r="E27" s="98"/>
      <c r="F27" s="99"/>
      <c r="G27" s="99"/>
      <c r="H27" s="100"/>
    </row>
    <row r="28" spans="2:8" ht="20" customHeight="1" thickBot="1" x14ac:dyDescent="0.4">
      <c r="C28" s="86" t="s">
        <v>18</v>
      </c>
      <c r="D28" s="101" t="s">
        <v>75</v>
      </c>
      <c r="E28" s="102"/>
      <c r="F28" s="102"/>
      <c r="G28" s="102"/>
      <c r="H28" s="103"/>
    </row>
    <row r="29" spans="2:8" ht="131" customHeight="1" thickBot="1" x14ac:dyDescent="0.4">
      <c r="C29" s="86" t="s">
        <v>20</v>
      </c>
      <c r="D29" s="101" t="s">
        <v>154</v>
      </c>
      <c r="E29" s="102"/>
      <c r="F29" s="102"/>
      <c r="G29" s="102"/>
      <c r="H29" s="103"/>
    </row>
    <row r="30" spans="2:8" ht="12.5" customHeight="1" x14ac:dyDescent="0.35">
      <c r="C30" s="108"/>
      <c r="D30" s="109"/>
      <c r="E30" s="109"/>
      <c r="F30" s="110"/>
      <c r="G30" s="110"/>
      <c r="H30" s="111"/>
    </row>
    <row r="31" spans="2:8" ht="5.25" customHeight="1" x14ac:dyDescent="0.35">
      <c r="C31" s="24"/>
      <c r="H31" s="25"/>
    </row>
    <row r="32" spans="2:8" ht="25.4" customHeight="1" thickBot="1" x14ac:dyDescent="0.4">
      <c r="B32" s="26"/>
      <c r="C32" s="87" t="s">
        <v>22</v>
      </c>
      <c r="D32" s="88" t="s">
        <v>23</v>
      </c>
      <c r="E32" s="88" t="s">
        <v>24</v>
      </c>
      <c r="F32" s="89" t="s">
        <v>8</v>
      </c>
      <c r="G32" s="88" t="s">
        <v>9</v>
      </c>
      <c r="H32" s="90" t="s">
        <v>10</v>
      </c>
    </row>
    <row r="33" spans="2:8" ht="20" customHeight="1" thickBot="1" x14ac:dyDescent="0.4">
      <c r="C33" s="31">
        <v>0</v>
      </c>
      <c r="D33" s="34">
        <v>0</v>
      </c>
      <c r="E33" s="34">
        <v>573</v>
      </c>
      <c r="F33" s="34">
        <v>573</v>
      </c>
      <c r="G33" s="34">
        <v>0</v>
      </c>
      <c r="H33" s="35">
        <v>573</v>
      </c>
    </row>
    <row r="34" spans="2:8" ht="13" customHeight="1" thickBot="1" x14ac:dyDescent="0.4"/>
    <row r="35" spans="2:8" ht="20" customHeight="1" thickBot="1" x14ac:dyDescent="0.4">
      <c r="C35" s="85" t="s">
        <v>16</v>
      </c>
      <c r="D35" s="97" t="s">
        <v>77</v>
      </c>
      <c r="E35" s="98"/>
      <c r="F35" s="99"/>
      <c r="G35" s="99"/>
      <c r="H35" s="100"/>
    </row>
    <row r="36" spans="2:8" ht="20" customHeight="1" thickBot="1" x14ac:dyDescent="0.4">
      <c r="C36" s="86" t="s">
        <v>18</v>
      </c>
      <c r="D36" s="101" t="s">
        <v>75</v>
      </c>
      <c r="E36" s="102"/>
      <c r="F36" s="102"/>
      <c r="G36" s="102"/>
      <c r="H36" s="103"/>
    </row>
    <row r="37" spans="2:8" ht="85.5" customHeight="1" thickBot="1" x14ac:dyDescent="0.4">
      <c r="C37" s="86" t="s">
        <v>20</v>
      </c>
      <c r="D37" s="101" t="s">
        <v>155</v>
      </c>
      <c r="E37" s="102"/>
      <c r="F37" s="102"/>
      <c r="G37" s="102"/>
      <c r="H37" s="103"/>
    </row>
    <row r="38" spans="2:8" ht="12.5" customHeight="1" x14ac:dyDescent="0.35">
      <c r="C38" s="108"/>
      <c r="D38" s="109"/>
      <c r="E38" s="109"/>
      <c r="F38" s="110"/>
      <c r="G38" s="110"/>
      <c r="H38" s="111"/>
    </row>
    <row r="39" spans="2:8" ht="5.25" customHeight="1" x14ac:dyDescent="0.35">
      <c r="C39" s="24"/>
      <c r="H39" s="25"/>
    </row>
    <row r="40" spans="2:8" ht="25.4" customHeight="1" thickBot="1" x14ac:dyDescent="0.4">
      <c r="B40" s="26"/>
      <c r="C40" s="87" t="s">
        <v>22</v>
      </c>
      <c r="D40" s="88" t="s">
        <v>23</v>
      </c>
      <c r="E40" s="88" t="s">
        <v>24</v>
      </c>
      <c r="F40" s="89" t="s">
        <v>8</v>
      </c>
      <c r="G40" s="88" t="s">
        <v>9</v>
      </c>
      <c r="H40" s="90" t="s">
        <v>10</v>
      </c>
    </row>
    <row r="41" spans="2:8" ht="20" customHeight="1" thickBot="1" x14ac:dyDescent="0.4">
      <c r="C41" s="31"/>
      <c r="D41" s="34">
        <v>0</v>
      </c>
      <c r="E41" s="34">
        <v>2248</v>
      </c>
      <c r="F41" s="34">
        <v>2248</v>
      </c>
      <c r="G41" s="34">
        <v>0</v>
      </c>
      <c r="H41" s="35">
        <v>2248</v>
      </c>
    </row>
    <row r="42" spans="2:8" ht="13" customHeight="1" thickBot="1" x14ac:dyDescent="0.4"/>
    <row r="43" spans="2:8" ht="20" customHeight="1" thickBot="1" x14ac:dyDescent="0.4">
      <c r="C43" s="85" t="s">
        <v>16</v>
      </c>
      <c r="D43" s="97" t="s">
        <v>110</v>
      </c>
      <c r="E43" s="98"/>
      <c r="F43" s="99"/>
      <c r="G43" s="99"/>
      <c r="H43" s="100"/>
    </row>
    <row r="44" spans="2:8" ht="20" customHeight="1" thickBot="1" x14ac:dyDescent="0.4">
      <c r="C44" s="86" t="s">
        <v>18</v>
      </c>
      <c r="D44" s="101" t="s">
        <v>54</v>
      </c>
      <c r="E44" s="102"/>
      <c r="F44" s="102"/>
      <c r="G44" s="102"/>
      <c r="H44" s="103"/>
    </row>
    <row r="45" spans="2:8" ht="20" customHeight="1" thickBot="1" x14ac:dyDescent="0.4">
      <c r="C45" s="86" t="s">
        <v>20</v>
      </c>
      <c r="D45" s="101" t="s">
        <v>156</v>
      </c>
      <c r="E45" s="102"/>
      <c r="F45" s="102"/>
      <c r="G45" s="102"/>
      <c r="H45" s="103"/>
    </row>
    <row r="46" spans="2:8" ht="12.5" customHeight="1" x14ac:dyDescent="0.35">
      <c r="C46" s="108"/>
      <c r="D46" s="109"/>
      <c r="E46" s="109"/>
      <c r="F46" s="110"/>
      <c r="G46" s="110"/>
      <c r="H46" s="111"/>
    </row>
    <row r="47" spans="2:8" ht="5.25" customHeight="1" x14ac:dyDescent="0.35">
      <c r="C47" s="24"/>
      <c r="H47" s="25"/>
    </row>
    <row r="48" spans="2:8" ht="25.4" customHeight="1" thickBot="1" x14ac:dyDescent="0.4">
      <c r="B48" s="26"/>
      <c r="C48" s="87" t="s">
        <v>22</v>
      </c>
      <c r="D48" s="88" t="s">
        <v>23</v>
      </c>
      <c r="E48" s="88" t="s">
        <v>24</v>
      </c>
      <c r="F48" s="89" t="s">
        <v>8</v>
      </c>
      <c r="G48" s="88" t="s">
        <v>9</v>
      </c>
      <c r="H48" s="90" t="s">
        <v>10</v>
      </c>
    </row>
    <row r="49" spans="2:8" ht="20" customHeight="1" thickBot="1" x14ac:dyDescent="0.4">
      <c r="C49" s="31"/>
      <c r="D49" s="34">
        <v>65</v>
      </c>
      <c r="E49" s="34">
        <v>0</v>
      </c>
      <c r="F49" s="34">
        <v>65</v>
      </c>
      <c r="G49" s="34">
        <v>0</v>
      </c>
      <c r="H49" s="35">
        <v>65</v>
      </c>
    </row>
    <row r="50" spans="2:8" ht="13" customHeight="1" thickBot="1" x14ac:dyDescent="0.4"/>
    <row r="51" spans="2:8" ht="18.5" customHeight="1" thickBot="1" x14ac:dyDescent="0.45">
      <c r="C51" s="104" t="s">
        <v>56</v>
      </c>
      <c r="D51" s="105"/>
      <c r="E51" s="105"/>
      <c r="F51" s="105"/>
      <c r="G51" s="105"/>
      <c r="H51" s="106"/>
    </row>
    <row r="52" spans="2:8" ht="19.5" customHeight="1" thickBot="1" x14ac:dyDescent="0.4"/>
    <row r="53" spans="2:8" ht="20" customHeight="1" thickBot="1" x14ac:dyDescent="0.4">
      <c r="C53" s="91" t="s">
        <v>16</v>
      </c>
      <c r="D53" s="97" t="s">
        <v>124</v>
      </c>
      <c r="E53" s="98"/>
      <c r="F53" s="99"/>
      <c r="G53" s="99"/>
      <c r="H53" s="100"/>
    </row>
    <row r="54" spans="2:8" ht="20" customHeight="1" thickBot="1" x14ac:dyDescent="0.4">
      <c r="C54" s="92" t="s">
        <v>18</v>
      </c>
      <c r="D54" s="101" t="s">
        <v>157</v>
      </c>
      <c r="E54" s="102"/>
      <c r="F54" s="102"/>
      <c r="G54" s="102"/>
      <c r="H54" s="103"/>
    </row>
    <row r="55" spans="2:8" ht="40" customHeight="1" thickBot="1" x14ac:dyDescent="0.4">
      <c r="C55" s="92" t="s">
        <v>20</v>
      </c>
      <c r="D55" s="101" t="s">
        <v>158</v>
      </c>
      <c r="E55" s="102"/>
      <c r="F55" s="102"/>
      <c r="G55" s="102"/>
      <c r="H55" s="103"/>
    </row>
    <row r="56" spans="2:8" ht="5.25" customHeight="1" x14ac:dyDescent="0.35">
      <c r="C56" s="24"/>
      <c r="H56" s="25"/>
    </row>
    <row r="57" spans="2:8" ht="25.4" customHeight="1" thickBot="1" x14ac:dyDescent="0.4">
      <c r="B57" s="26"/>
      <c r="C57" s="93" t="s">
        <v>22</v>
      </c>
      <c r="D57" s="94" t="s">
        <v>23</v>
      </c>
      <c r="E57" s="94" t="s">
        <v>24</v>
      </c>
      <c r="F57" s="95" t="s">
        <v>8</v>
      </c>
      <c r="G57" s="94" t="s">
        <v>9</v>
      </c>
      <c r="H57" s="96" t="s">
        <v>10</v>
      </c>
    </row>
    <row r="58" spans="2:8" ht="20" customHeight="1" thickBot="1" x14ac:dyDescent="0.4">
      <c r="C58" s="31"/>
      <c r="D58" s="32">
        <v>0</v>
      </c>
      <c r="E58" s="32">
        <v>-326</v>
      </c>
      <c r="F58" s="32">
        <v>-326</v>
      </c>
      <c r="G58" s="32">
        <v>0</v>
      </c>
      <c r="H58" s="33">
        <v>-326</v>
      </c>
    </row>
    <row r="59" spans="2:8" ht="13" customHeight="1" thickBot="1" x14ac:dyDescent="0.4"/>
    <row r="60" spans="2:8" ht="18.5" customHeight="1" thickBot="1" x14ac:dyDescent="0.45">
      <c r="C60" s="104" t="s">
        <v>80</v>
      </c>
      <c r="D60" s="105"/>
      <c r="E60" s="105"/>
      <c r="F60" s="105"/>
      <c r="G60" s="105"/>
      <c r="H60" s="106"/>
    </row>
    <row r="61" spans="2:8" ht="19.5" customHeight="1" x14ac:dyDescent="0.35"/>
    <row r="62" spans="2:8" ht="12.5" customHeight="1" x14ac:dyDescent="0.35"/>
    <row r="63" spans="2:8" ht="12.5" customHeight="1" x14ac:dyDescent="0.35"/>
    <row r="64" spans="2:8" ht="12.5" customHeight="1" x14ac:dyDescent="0.35"/>
    <row r="65" spans="3:8" ht="12.5" customHeight="1" x14ac:dyDescent="0.35">
      <c r="C65" s="36"/>
      <c r="D65" s="36"/>
      <c r="E65" s="36"/>
      <c r="F65" s="36"/>
      <c r="G65" s="36"/>
      <c r="H65" s="36"/>
    </row>
    <row r="66" spans="3:8" ht="12.5" customHeight="1" x14ac:dyDescent="0.35"/>
    <row r="67" spans="3:8" ht="12.5" customHeight="1" x14ac:dyDescent="0.35"/>
  </sheetData>
  <mergeCells count="28">
    <mergeCell ref="D17:H17"/>
    <mergeCell ref="D2:E2"/>
    <mergeCell ref="D3:E3"/>
    <mergeCell ref="D6:H6"/>
    <mergeCell ref="C14:H14"/>
    <mergeCell ref="D16:H16"/>
    <mergeCell ref="D43:H43"/>
    <mergeCell ref="D18:H18"/>
    <mergeCell ref="C25:H25"/>
    <mergeCell ref="D27:H27"/>
    <mergeCell ref="D28:H28"/>
    <mergeCell ref="D29:H29"/>
    <mergeCell ref="C30:E30"/>
    <mergeCell ref="F30:H30"/>
    <mergeCell ref="D35:H35"/>
    <mergeCell ref="D36:H36"/>
    <mergeCell ref="D37:H37"/>
    <mergeCell ref="C38:E38"/>
    <mergeCell ref="F38:H38"/>
    <mergeCell ref="D54:H54"/>
    <mergeCell ref="D55:H55"/>
    <mergeCell ref="C60:H60"/>
    <mergeCell ref="D44:H44"/>
    <mergeCell ref="D45:H45"/>
    <mergeCell ref="C46:E46"/>
    <mergeCell ref="F46:H46"/>
    <mergeCell ref="C51:H51"/>
    <mergeCell ref="D53:H53"/>
  </mergeCells>
  <printOptions horizontalCentered="1"/>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Sheet1</vt:lpstr>
      <vt:lpstr>Front </vt:lpstr>
      <vt:lpstr>User Guide</vt:lpstr>
      <vt:lpstr>BUSINESS PLANNING - HRA (Divisi</vt:lpstr>
      <vt:lpstr>CITYWIDE HOUSING SERVICE - HRA </vt:lpstr>
      <vt:lpstr>INVESTMENT &amp; REPAIRS - HRA (Div</vt:lpstr>
      <vt:lpstr>N-HOODS INT &amp; TENANT SUPP-HRA (</vt:lpstr>
      <vt:lpstr>NEIGHBOURHOOD SERVICES - HRA (D</vt:lpstr>
      <vt:lpstr>OTHER MANAGEMENT, SUPPORT ETC (</vt:lpstr>
      <vt:lpstr>HSG REPAIRS AND MAINTENANCE (Di</vt:lpstr>
      <vt:lpstr>'Front '!Front</vt:lpstr>
      <vt:lpstr>'BUSINESS PLANNING - HRA (Divisi'!Print_Area</vt:lpstr>
      <vt:lpstr>'CITYWIDE HOUSING SERVICE - HRA '!Print_Area</vt:lpstr>
      <vt:lpstr>'HSG REPAIRS AND MAINTENANCE (Di'!Print_Area</vt:lpstr>
      <vt:lpstr>'INVESTMENT &amp; REPAIRS - HRA (Div'!Print_Area</vt:lpstr>
      <vt:lpstr>'NEIGHBOURHOOD SERVICES - HRA (D'!Print_Area</vt:lpstr>
      <vt:lpstr>'N-HOODS INT &amp; TENANT SUPP-HRA ('!Print_Area</vt:lpstr>
      <vt:lpstr>'OTHER MANAGEMENT, SUPPORT ETC ('!Print_Area</vt:lpstr>
      <vt:lpstr>'User Guide'!Print_Area</vt:lpstr>
      <vt:lpstr>'BUSINESS PLANNING - HRA (Divisi'!Print_Titles</vt:lpstr>
      <vt:lpstr>'CITYWIDE HOUSING SERVICE - HRA '!Print_Titles</vt:lpstr>
      <vt:lpstr>'HSG REPAIRS AND MAINTENANCE (Di'!Print_Titles</vt:lpstr>
      <vt:lpstr>'INVESTMENT &amp; REPAIRS - HRA (Div'!Print_Titles</vt:lpstr>
      <vt:lpstr>'NEIGHBOURHOOD SERVICES - HRA (D'!Print_Titles</vt:lpstr>
      <vt:lpstr>'N-HOODS INT &amp; TENANT SUPP-HRA ('!Print_Titles</vt:lpstr>
      <vt:lpstr>'OTHER MANAGEMENT, SUPPORT ETC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Craig</dc:creator>
  <cp:lastModifiedBy>Paul Foster (Finance)</cp:lastModifiedBy>
  <dcterms:created xsi:type="dcterms:W3CDTF">2025-01-20T17:16:57Z</dcterms:created>
  <dcterms:modified xsi:type="dcterms:W3CDTF">2025-02-04T12:32:25Z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bb89573-64a6-49dd-b38d-4c7c2bcb20ca_Enabled">
    <vt:lpwstr>true</vt:lpwstr>
  </property>
  <property fmtid="{D5CDD505-2E9C-101B-9397-08002B2CF9AE}" pid="3" name="MSIP_Label_3bb89573-64a6-49dd-b38d-4c7c2bcb20ca_SetDate">
    <vt:lpwstr>2025-01-22T10:46:03Z</vt:lpwstr>
  </property>
  <property fmtid="{D5CDD505-2E9C-101B-9397-08002B2CF9AE}" pid="4" name="MSIP_Label_3bb89573-64a6-49dd-b38d-4c7c2bcb20ca_Method">
    <vt:lpwstr>Privileged</vt:lpwstr>
  </property>
  <property fmtid="{D5CDD505-2E9C-101B-9397-08002B2CF9AE}" pid="5" name="MSIP_Label_3bb89573-64a6-49dd-b38d-4c7c2bcb20ca_Name">
    <vt:lpwstr>Official – Sensitive</vt:lpwstr>
  </property>
  <property fmtid="{D5CDD505-2E9C-101B-9397-08002B2CF9AE}" pid="6" name="MSIP_Label_3bb89573-64a6-49dd-b38d-4c7c2bcb20ca_SiteId">
    <vt:lpwstr>a1ba59b9-7204-48d8-a360-7770245ad4a9</vt:lpwstr>
  </property>
  <property fmtid="{D5CDD505-2E9C-101B-9397-08002B2CF9AE}" pid="7" name="MSIP_Label_3bb89573-64a6-49dd-b38d-4c7c2bcb20ca_ActionId">
    <vt:lpwstr>ac5e1cfc-3cd1-4409-bf5f-1ec02dca83e1</vt:lpwstr>
  </property>
  <property fmtid="{D5CDD505-2E9C-101B-9397-08002B2CF9AE}" pid="8" name="MSIP_Label_3bb89573-64a6-49dd-b38d-4c7c2bcb20ca_ContentBits">
    <vt:lpwstr>0</vt:lpwstr>
  </property>
</Properties>
</file>