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cextranet-my.sharepoint.com/personal/rebecca_pugh_sheffield_gov_uk/Documents/Documents/"/>
    </mc:Choice>
  </mc:AlternateContent>
  <xr:revisionPtr revIDLastSave="0" documentId="8_{A7568BFE-2673-43C5-86EF-82245818AC34}" xr6:coauthVersionLast="47" xr6:coauthVersionMax="47" xr10:uidLastSave="{00000000-0000-0000-0000-000000000000}"/>
  <bookViews>
    <workbookView xWindow="-110" yWindow="-110" windowWidth="19420" windowHeight="10420" xr2:uid="{ABC9DE36-495C-42C6-B684-D8ECACD8AB37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  <c r="E67" i="1"/>
  <c r="E66" i="1"/>
  <c r="E75" i="1"/>
  <c r="E71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7" i="1"/>
  <c r="C97" i="1"/>
  <c r="B97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0" i="1"/>
  <c r="C50" i="1"/>
  <c r="B50" i="1"/>
  <c r="D49" i="1"/>
  <c r="C49" i="1"/>
  <c r="B49" i="1"/>
  <c r="D48" i="1"/>
  <c r="C48" i="1"/>
  <c r="B48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5" i="1"/>
  <c r="C35" i="1"/>
  <c r="B35" i="1"/>
  <c r="D34" i="1"/>
  <c r="C34" i="1"/>
  <c r="B34" i="1"/>
  <c r="D33" i="1"/>
  <c r="C33" i="1"/>
  <c r="B33" i="1"/>
  <c r="D32" i="1"/>
  <c r="C32" i="1"/>
  <c r="B32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0" i="1"/>
  <c r="C20" i="1"/>
  <c r="B20" i="1"/>
</calcChain>
</file>

<file path=xl/sharedStrings.xml><?xml version="1.0" encoding="utf-8"?>
<sst xmlns="http://schemas.openxmlformats.org/spreadsheetml/2006/main" count="116" uniqueCount="92">
  <si>
    <t>PAY PROGRESSION FOR SEPTEMBER 2018</t>
  </si>
  <si>
    <t>NUT DATA REQUEST: MULTI-ACADEMY TRUSTS</t>
  </si>
  <si>
    <t>This information request is made in accordance with s.181 TULR(C)A 1992 and the Freedom of Information Act 2000.</t>
  </si>
  <si>
    <t>Notes:</t>
  </si>
  <si>
    <t>Please use this worksheet for your aggregated data response, and the second worksheet for individual school data.</t>
  </si>
  <si>
    <t>Data should be on a headcount basis not on an FTE basis.</t>
  </si>
  <si>
    <t>Please only include pay progression on the pay scale, rather than increases arising from cost of living awards.</t>
  </si>
  <si>
    <t>*    "Did not apply" refers solely to teachers on M6 who chose not to apply for progression and so were not considered for progression.</t>
  </si>
  <si>
    <t xml:space="preserve">      All other teachers eligible for pay progression should have been considered automatically for progression.</t>
  </si>
  <si>
    <t>**  Please provide data for main ethnicity categories if you do not collect data on the sub-categories</t>
  </si>
  <si>
    <t xml:space="preserve">Details of MAT to which response relates </t>
  </si>
  <si>
    <t>MAT</t>
  </si>
  <si>
    <t>Academy</t>
  </si>
  <si>
    <t>Completed by</t>
  </si>
  <si>
    <r>
      <t xml:space="preserve">Analysis by </t>
    </r>
    <r>
      <rPr>
        <b/>
        <sz val="11"/>
        <color rgb="FF000000"/>
        <rFont val="Calibri"/>
        <family val="2"/>
      </rPr>
      <t>all</t>
    </r>
    <r>
      <rPr>
        <sz val="11"/>
        <color theme="1"/>
        <rFont val="Calibri"/>
        <family val="2"/>
        <scheme val="minor"/>
      </rPr>
      <t xml:space="preserve"> teaching staff eligible for progression</t>
    </r>
  </si>
  <si>
    <t>Eligible</t>
  </si>
  <si>
    <t>Progressed</t>
  </si>
  <si>
    <t>Did not apply*</t>
  </si>
  <si>
    <t>Analysis by pay range</t>
  </si>
  <si>
    <t>Teachers on Main Scale eligible for progression (ie those previously on M1 to M5)</t>
  </si>
  <si>
    <t>Teachers eligible to apply for threshold progression (ie those previously on M6)</t>
  </si>
  <si>
    <t>Teachers on Upper Scale eligible for progression (ie those previously on U1, U2)</t>
  </si>
  <si>
    <t>Leading practitioners eligible for progression</t>
  </si>
  <si>
    <t>Leadership teachers eligible for progression</t>
  </si>
  <si>
    <t>Analysis by contract type</t>
  </si>
  <si>
    <t>Full time</t>
  </si>
  <si>
    <t>Part time</t>
  </si>
  <si>
    <t>Permanent</t>
  </si>
  <si>
    <t>Fixed Term</t>
  </si>
  <si>
    <t>Analysis by type of school</t>
  </si>
  <si>
    <t>Early years</t>
  </si>
  <si>
    <t>Primary</t>
  </si>
  <si>
    <t>Secondary</t>
  </si>
  <si>
    <t>All through</t>
  </si>
  <si>
    <t>Special/PRU</t>
  </si>
  <si>
    <t>Other</t>
  </si>
  <si>
    <t>Analysis by gender</t>
  </si>
  <si>
    <t>Male</t>
  </si>
  <si>
    <t>Female</t>
  </si>
  <si>
    <t>Other (teachers who identify as neither male or female)</t>
  </si>
  <si>
    <t>Analysis by age</t>
  </si>
  <si>
    <t>20-29</t>
  </si>
  <si>
    <t>30-39</t>
  </si>
  <si>
    <t>40-49</t>
  </si>
  <si>
    <t>50-59</t>
  </si>
  <si>
    <t>60 +</t>
  </si>
  <si>
    <t>Analysis by ethnicity**</t>
  </si>
  <si>
    <t>Asian / Asian British - Bangladeshi</t>
  </si>
  <si>
    <t>Asian / Asian British - Chinese</t>
  </si>
  <si>
    <t>Asian / Asian British - Indian</t>
  </si>
  <si>
    <t>Asian / Asian British - Pakistani</t>
  </si>
  <si>
    <t>Asian / Asian British - other</t>
  </si>
  <si>
    <t xml:space="preserve">Total Asian / Asian British </t>
  </si>
  <si>
    <t>Black / Black British - African</t>
  </si>
  <si>
    <t>Black / Black British - Caribbean</t>
  </si>
  <si>
    <t>Black  /Black British - Other</t>
  </si>
  <si>
    <t>Total Black / Black British</t>
  </si>
  <si>
    <t>White British - English</t>
  </si>
  <si>
    <t>White British - Northern Irish</t>
  </si>
  <si>
    <t>White British - Scottish</t>
  </si>
  <si>
    <t>White British - Welsh</t>
  </si>
  <si>
    <t>White British - Other</t>
  </si>
  <si>
    <t>White Other - Gypsy / Irish Traveller</t>
  </si>
  <si>
    <t>White Other - Irish</t>
  </si>
  <si>
    <t>White Other - White European</t>
  </si>
  <si>
    <t>White Other - Other</t>
  </si>
  <si>
    <t>Total White/White Other</t>
  </si>
  <si>
    <t>Mixed/Multiple ethnic group - Asian &amp; White</t>
  </si>
  <si>
    <t>Mixed/Multiple ethnic group - Black African &amp; White</t>
  </si>
  <si>
    <t>Mixed/Multiple ethnic group - Black Caribbean &amp; White</t>
  </si>
  <si>
    <t>Mixed/Multiple ethnic group - Other</t>
  </si>
  <si>
    <t>Total Mixed/Multiple ethnic group</t>
  </si>
  <si>
    <t>Other ethnic background</t>
  </si>
  <si>
    <t>Analysis by sexual orientation</t>
  </si>
  <si>
    <t>Bisexual / Gay / Lesbian</t>
  </si>
  <si>
    <t xml:space="preserve">We do not ask staff for this information </t>
  </si>
  <si>
    <t>Heterosexual</t>
  </si>
  <si>
    <t>Other (teachers who identify as neither lesbian, gay, bisexual or heterosexual)</t>
  </si>
  <si>
    <t>Analysis by other protected characteristics</t>
  </si>
  <si>
    <t>Teachers with disability</t>
  </si>
  <si>
    <t>Trans teachers ie proposing, undergoing or having undergone gender reassignment</t>
  </si>
  <si>
    <t>Teachers who are / were pregnant or on maternity leave during the 2017/18 school year</t>
  </si>
  <si>
    <t>Teachers who are / were trade union representatives during the 2017/18 school year</t>
  </si>
  <si>
    <t>Teachers absent for at least a month due to sickness during the 2017/18 school year</t>
  </si>
  <si>
    <t>Teachers absent for hospital treatment at least once a month during the 2017/18 school year</t>
  </si>
  <si>
    <t>87% of non-BME who applied got progression</t>
  </si>
  <si>
    <t>6% of employees on this database are BME</t>
  </si>
  <si>
    <t xml:space="preserve">Respondants are all of the local academy chains.  </t>
  </si>
  <si>
    <t>This does not include national or regional chains nor maintained schools</t>
  </si>
  <si>
    <t>95% of BME who applied got progression</t>
  </si>
  <si>
    <t>29% BME did not apply for progression</t>
  </si>
  <si>
    <t>17% non-BME did not apply for progression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</si>
</sst>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8CBAD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0" fontId="2" fillId="0" borderId="9" xfId="0" applyFont="1" applyBorder="1"/>
    <xf numFmtId="0" fontId="3" fillId="0" borderId="9" xfId="0" applyFont="1" applyBorder="1"/>
    <xf numFmtId="0" fontId="4" fillId="0" borderId="0" xfId="0" applyFont="1" applyAlignment="1">
      <alignment horizontal="center"/>
    </xf>
    <xf numFmtId="0" fontId="4" fillId="0" borderId="1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0" xfId="0" applyFont="1" applyBorder="1"/>
    <xf numFmtId="0" fontId="5" fillId="0" borderId="0" xfId="0" applyFont="1"/>
    <xf numFmtId="0" fontId="6" fillId="0" borderId="9" xfId="0" applyFont="1" applyBorder="1"/>
    <xf numFmtId="0" fontId="7" fillId="0" borderId="9" xfId="0" applyFont="1" applyBorder="1"/>
    <xf numFmtId="0" fontId="7" fillId="3" borderId="11" xfId="0" applyFont="1" applyFill="1" applyBorder="1"/>
    <xf numFmtId="0" fontId="7" fillId="5" borderId="13" xfId="0" applyFont="1" applyFill="1" applyBorder="1" applyAlignment="1">
      <alignment horizontal="right"/>
    </xf>
    <xf numFmtId="0" fontId="7" fillId="0" borderId="1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0" xfId="0" applyFont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0" borderId="9" xfId="0" applyFont="1" applyBorder="1"/>
    <xf numFmtId="0" fontId="8" fillId="4" borderId="11" xfId="0" applyFont="1" applyFill="1" applyBorder="1"/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1" fontId="8" fillId="4" borderId="11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4" borderId="15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1" fontId="8" fillId="6" borderId="11" xfId="0" applyNumberFormat="1" applyFont="1" applyFill="1" applyBorder="1" applyAlignment="1">
      <alignment horizontal="center"/>
    </xf>
    <xf numFmtId="0" fontId="8" fillId="4" borderId="17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4" borderId="20" xfId="0" applyFont="1" applyFill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4" borderId="23" xfId="0" applyFont="1" applyFill="1" applyBorder="1" applyAlignment="1">
      <alignment horizontal="right"/>
    </xf>
    <xf numFmtId="0" fontId="8" fillId="4" borderId="24" xfId="0" applyFont="1" applyFill="1" applyBorder="1" applyAlignment="1">
      <alignment horizontal="right" vertical="center"/>
    </xf>
    <xf numFmtId="0" fontId="8" fillId="0" borderId="20" xfId="0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1" fontId="8" fillId="0" borderId="0" xfId="0" applyNumberFormat="1" applyFont="1"/>
    <xf numFmtId="1" fontId="8" fillId="4" borderId="1" xfId="0" applyNumberFormat="1" applyFont="1" applyFill="1" applyBorder="1" applyAlignment="1">
      <alignment horizontal="center" vertical="center"/>
    </xf>
    <xf numFmtId="1" fontId="8" fillId="4" borderId="18" xfId="0" applyNumberFormat="1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9" xfId="0" applyNumberFormat="1" applyFont="1" applyFill="1" applyBorder="1" applyAlignment="1">
      <alignment horizontal="center" vertical="center"/>
    </xf>
    <xf numFmtId="1" fontId="8" fillId="4" borderId="0" xfId="0" applyNumberFormat="1" applyFont="1" applyFill="1" applyAlignment="1">
      <alignment horizontal="center" vertical="center"/>
    </xf>
    <xf numFmtId="1" fontId="8" fillId="4" borderId="10" xfId="0" applyNumberFormat="1" applyFont="1" applyFill="1" applyBorder="1" applyAlignment="1">
      <alignment horizontal="center" vertical="center"/>
    </xf>
    <xf numFmtId="1" fontId="8" fillId="4" borderId="20" xfId="0" applyNumberFormat="1" applyFont="1" applyFill="1" applyBorder="1" applyAlignment="1">
      <alignment horizontal="center" vertical="center"/>
    </xf>
    <xf numFmtId="1" fontId="8" fillId="4" borderId="21" xfId="0" applyNumberFormat="1" applyFont="1" applyFill="1" applyBorder="1" applyAlignment="1">
      <alignment horizontal="center" vertical="center"/>
    </xf>
    <xf numFmtId="1" fontId="8" fillId="4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ise.Blake\OneDrive%20-%20National%20Education%20Union\Documents\old%20Shared%20drive\PAY%20AND%20GRADING%20SHEFFIELD\2018\Pay%20Progression%20data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Brigantia"/>
      <sheetName val="Minerva"/>
      <sheetName val="Mercia"/>
      <sheetName val="SCSP"/>
      <sheetName val="SSET"/>
      <sheetName val="Five Rivers"/>
      <sheetName val="LEAD"/>
      <sheetName val="Cascade"/>
      <sheetName val="Peak Edge"/>
    </sheetNames>
    <sheetDataSet>
      <sheetData sheetId="0"/>
      <sheetData sheetId="1">
        <row r="20">
          <cell r="B20">
            <v>72</v>
          </cell>
          <cell r="C20">
            <v>59</v>
          </cell>
          <cell r="D20">
            <v>6</v>
          </cell>
        </row>
        <row r="24">
          <cell r="B24">
            <v>36</v>
          </cell>
          <cell r="C24">
            <v>35</v>
          </cell>
          <cell r="D24">
            <v>0</v>
          </cell>
        </row>
        <row r="25">
          <cell r="B25">
            <v>10</v>
          </cell>
          <cell r="C25">
            <v>4</v>
          </cell>
          <cell r="D25">
            <v>6</v>
          </cell>
        </row>
        <row r="26">
          <cell r="B26">
            <v>15</v>
          </cell>
          <cell r="C26">
            <v>9</v>
          </cell>
          <cell r="D26">
            <v>0</v>
          </cell>
        </row>
        <row r="27">
          <cell r="B27">
            <v>1</v>
          </cell>
          <cell r="C27">
            <v>1</v>
          </cell>
          <cell r="D27">
            <v>0</v>
          </cell>
        </row>
        <row r="28">
          <cell r="B28">
            <v>10</v>
          </cell>
          <cell r="C28">
            <v>10</v>
          </cell>
          <cell r="D28">
            <v>0</v>
          </cell>
        </row>
        <row r="32">
          <cell r="B32">
            <v>69</v>
          </cell>
          <cell r="C32">
            <v>59</v>
          </cell>
          <cell r="D32">
            <v>5</v>
          </cell>
        </row>
        <row r="33">
          <cell r="B33">
            <v>3</v>
          </cell>
          <cell r="D33">
            <v>1</v>
          </cell>
        </row>
        <row r="34">
          <cell r="B34">
            <v>70</v>
          </cell>
          <cell r="C34">
            <v>58</v>
          </cell>
          <cell r="D34">
            <v>4</v>
          </cell>
        </row>
        <row r="35">
          <cell r="B35">
            <v>2</v>
          </cell>
          <cell r="C35">
            <v>1</v>
          </cell>
          <cell r="D35">
            <v>2</v>
          </cell>
        </row>
        <row r="39">
          <cell r="B39">
            <v>8</v>
          </cell>
          <cell r="C39">
            <v>5</v>
          </cell>
          <cell r="D39">
            <v>1</v>
          </cell>
        </row>
        <row r="40">
          <cell r="B40">
            <v>7</v>
          </cell>
          <cell r="C40">
            <v>6</v>
          </cell>
          <cell r="D40">
            <v>1</v>
          </cell>
        </row>
        <row r="41">
          <cell r="B41">
            <v>22</v>
          </cell>
          <cell r="C41">
            <v>17</v>
          </cell>
          <cell r="D41">
            <v>2</v>
          </cell>
        </row>
        <row r="42">
          <cell r="B42">
            <v>35</v>
          </cell>
          <cell r="C42">
            <v>31</v>
          </cell>
          <cell r="D42">
            <v>2</v>
          </cell>
        </row>
        <row r="48">
          <cell r="B48">
            <v>20</v>
          </cell>
          <cell r="C48">
            <v>16</v>
          </cell>
          <cell r="D48">
            <v>3</v>
          </cell>
        </row>
        <row r="49">
          <cell r="B49">
            <v>52</v>
          </cell>
          <cell r="C49">
            <v>43</v>
          </cell>
          <cell r="D49">
            <v>3</v>
          </cell>
        </row>
        <row r="54">
          <cell r="B54">
            <v>32</v>
          </cell>
          <cell r="C54">
            <v>30</v>
          </cell>
          <cell r="D54">
            <v>2</v>
          </cell>
        </row>
        <row r="55">
          <cell r="B55">
            <v>28</v>
          </cell>
          <cell r="C55">
            <v>17</v>
          </cell>
          <cell r="D55">
            <v>4</v>
          </cell>
        </row>
        <row r="56">
          <cell r="B56">
            <v>7</v>
          </cell>
          <cell r="C56">
            <v>7</v>
          </cell>
          <cell r="D56">
            <v>0</v>
          </cell>
        </row>
        <row r="57">
          <cell r="B57">
            <v>4</v>
          </cell>
          <cell r="C57">
            <v>4</v>
          </cell>
          <cell r="D57">
            <v>0</v>
          </cell>
        </row>
        <row r="58">
          <cell r="B58">
            <v>1</v>
          </cell>
          <cell r="C58">
            <v>1</v>
          </cell>
          <cell r="D58">
            <v>0</v>
          </cell>
        </row>
      </sheetData>
      <sheetData sheetId="2">
        <row r="20">
          <cell r="B20">
            <v>122</v>
          </cell>
          <cell r="C20">
            <v>77</v>
          </cell>
          <cell r="D20">
            <v>3</v>
          </cell>
        </row>
        <row r="24">
          <cell r="B24">
            <v>47</v>
          </cell>
          <cell r="C24">
            <v>81</v>
          </cell>
          <cell r="D24">
            <v>0</v>
          </cell>
        </row>
        <row r="25">
          <cell r="B25">
            <v>12</v>
          </cell>
          <cell r="C25">
            <v>9</v>
          </cell>
          <cell r="D25">
            <v>3</v>
          </cell>
        </row>
        <row r="26">
          <cell r="B26">
            <v>47</v>
          </cell>
          <cell r="C26">
            <v>31</v>
          </cell>
          <cell r="D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</row>
        <row r="28">
          <cell r="B28">
            <v>16</v>
          </cell>
          <cell r="C28">
            <v>15</v>
          </cell>
          <cell r="D28">
            <v>0</v>
          </cell>
        </row>
        <row r="32">
          <cell r="B32">
            <v>104</v>
          </cell>
          <cell r="C32">
            <v>66</v>
          </cell>
          <cell r="D32">
            <v>13</v>
          </cell>
        </row>
        <row r="33">
          <cell r="B33">
            <v>24</v>
          </cell>
          <cell r="C33">
            <v>10</v>
          </cell>
          <cell r="D33">
            <v>3</v>
          </cell>
        </row>
        <row r="34">
          <cell r="B34">
            <v>125</v>
          </cell>
          <cell r="C34">
            <v>75</v>
          </cell>
          <cell r="D34">
            <v>15</v>
          </cell>
        </row>
        <row r="35">
          <cell r="B35">
            <v>4</v>
          </cell>
          <cell r="C35">
            <v>1</v>
          </cell>
          <cell r="D35">
            <v>2</v>
          </cell>
        </row>
        <row r="41">
          <cell r="B41">
            <v>163</v>
          </cell>
          <cell r="C41">
            <v>104</v>
          </cell>
          <cell r="D41">
            <v>17</v>
          </cell>
        </row>
        <row r="48">
          <cell r="B48">
            <v>49</v>
          </cell>
          <cell r="C48">
            <v>41</v>
          </cell>
          <cell r="D48">
            <v>3</v>
          </cell>
        </row>
        <row r="49">
          <cell r="B49">
            <v>73</v>
          </cell>
          <cell r="C49">
            <v>63</v>
          </cell>
          <cell r="D49">
            <v>13</v>
          </cell>
        </row>
        <row r="50">
          <cell r="B50">
            <v>0</v>
          </cell>
          <cell r="C50">
            <v>0</v>
          </cell>
          <cell r="D50">
            <v>0</v>
          </cell>
        </row>
        <row r="54">
          <cell r="B54">
            <v>30</v>
          </cell>
          <cell r="C54">
            <v>40</v>
          </cell>
          <cell r="D54">
            <v>3</v>
          </cell>
        </row>
        <row r="55">
          <cell r="B55">
            <v>50</v>
          </cell>
          <cell r="C55">
            <v>46</v>
          </cell>
          <cell r="D55">
            <v>9</v>
          </cell>
        </row>
        <row r="56">
          <cell r="B56">
            <v>33</v>
          </cell>
          <cell r="C56">
            <v>15</v>
          </cell>
          <cell r="D56">
            <v>3</v>
          </cell>
        </row>
        <row r="57">
          <cell r="B57">
            <v>7</v>
          </cell>
          <cell r="C57">
            <v>2</v>
          </cell>
          <cell r="D57">
            <v>0</v>
          </cell>
        </row>
        <row r="58">
          <cell r="B58">
            <v>2</v>
          </cell>
          <cell r="C58">
            <v>0</v>
          </cell>
          <cell r="D58">
            <v>1</v>
          </cell>
        </row>
        <row r="62">
          <cell r="B62">
            <v>0</v>
          </cell>
          <cell r="C62">
            <v>0</v>
          </cell>
          <cell r="D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</row>
        <row r="65">
          <cell r="B65">
            <v>1</v>
          </cell>
          <cell r="C65">
            <v>1</v>
          </cell>
          <cell r="D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8">
          <cell r="B68">
            <v>0</v>
          </cell>
          <cell r="C68">
            <v>0</v>
          </cell>
          <cell r="D68">
            <v>0</v>
          </cell>
        </row>
        <row r="69">
          <cell r="B69">
            <v>2</v>
          </cell>
          <cell r="C69">
            <v>1</v>
          </cell>
          <cell r="D69">
            <v>0</v>
          </cell>
        </row>
        <row r="70">
          <cell r="B70">
            <v>1</v>
          </cell>
          <cell r="C70">
            <v>1</v>
          </cell>
          <cell r="D70">
            <v>0</v>
          </cell>
        </row>
        <row r="72">
          <cell r="B72">
            <v>114</v>
          </cell>
          <cell r="C72">
            <v>97</v>
          </cell>
          <cell r="D72">
            <v>15</v>
          </cell>
        </row>
        <row r="73">
          <cell r="B73">
            <v>1</v>
          </cell>
          <cell r="C73">
            <v>1</v>
          </cell>
          <cell r="D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</row>
        <row r="80">
          <cell r="B80">
            <v>1</v>
          </cell>
          <cell r="C80">
            <v>0</v>
          </cell>
          <cell r="D80">
            <v>1</v>
          </cell>
        </row>
        <row r="82">
          <cell r="B82">
            <v>0</v>
          </cell>
          <cell r="C82">
            <v>0</v>
          </cell>
          <cell r="D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</row>
        <row r="87">
          <cell r="B87">
            <v>0</v>
          </cell>
          <cell r="C87">
            <v>0</v>
          </cell>
          <cell r="D87">
            <v>0</v>
          </cell>
        </row>
        <row r="99">
          <cell r="B99">
            <v>1</v>
          </cell>
          <cell r="C99">
            <v>0</v>
          </cell>
          <cell r="D99">
            <v>1</v>
          </cell>
        </row>
        <row r="100">
          <cell r="B100">
            <v>2</v>
          </cell>
          <cell r="C100">
            <v>1</v>
          </cell>
          <cell r="D100">
            <v>0</v>
          </cell>
        </row>
        <row r="102">
          <cell r="B102">
            <v>1</v>
          </cell>
          <cell r="C102">
            <v>1</v>
          </cell>
          <cell r="D102">
            <v>0</v>
          </cell>
        </row>
      </sheetData>
      <sheetData sheetId="3">
        <row r="20">
          <cell r="B20">
            <v>100</v>
          </cell>
          <cell r="C20">
            <v>77</v>
          </cell>
          <cell r="D20">
            <v>17</v>
          </cell>
        </row>
        <row r="24">
          <cell r="B24">
            <v>43</v>
          </cell>
          <cell r="C24">
            <v>41</v>
          </cell>
          <cell r="D24">
            <v>0</v>
          </cell>
        </row>
        <row r="25">
          <cell r="B25">
            <v>16</v>
          </cell>
          <cell r="C25">
            <v>6</v>
          </cell>
          <cell r="D25">
            <v>8</v>
          </cell>
        </row>
        <row r="26">
          <cell r="B26">
            <v>23</v>
          </cell>
          <cell r="C26">
            <v>17</v>
          </cell>
          <cell r="D26">
            <v>5</v>
          </cell>
        </row>
        <row r="27">
          <cell r="B27">
            <v>1</v>
          </cell>
          <cell r="C27">
            <v>0</v>
          </cell>
          <cell r="D27">
            <v>1</v>
          </cell>
        </row>
        <row r="28">
          <cell r="B28">
            <v>17</v>
          </cell>
          <cell r="C28">
            <v>10</v>
          </cell>
          <cell r="D28">
            <v>5</v>
          </cell>
        </row>
        <row r="32">
          <cell r="B32">
            <v>74</v>
          </cell>
          <cell r="C32">
            <v>59</v>
          </cell>
          <cell r="D32">
            <v>6</v>
          </cell>
        </row>
        <row r="33">
          <cell r="B33">
            <v>24</v>
          </cell>
          <cell r="C33">
            <v>10</v>
          </cell>
          <cell r="D33">
            <v>6</v>
          </cell>
        </row>
        <row r="34">
          <cell r="B34">
            <v>26</v>
          </cell>
          <cell r="C34">
            <v>26</v>
          </cell>
          <cell r="D34">
            <v>0</v>
          </cell>
        </row>
        <row r="35">
          <cell r="B35">
            <v>1</v>
          </cell>
          <cell r="C35">
            <v>1</v>
          </cell>
          <cell r="D35">
            <v>0</v>
          </cell>
        </row>
        <row r="39">
          <cell r="B39">
            <v>5</v>
          </cell>
          <cell r="C39">
            <v>2</v>
          </cell>
          <cell r="D39">
            <v>2</v>
          </cell>
        </row>
        <row r="40">
          <cell r="B40">
            <v>43</v>
          </cell>
          <cell r="C40">
            <v>26</v>
          </cell>
          <cell r="D40">
            <v>13</v>
          </cell>
        </row>
        <row r="41">
          <cell r="B41">
            <v>52</v>
          </cell>
          <cell r="C41">
            <v>49</v>
          </cell>
          <cell r="D41">
            <v>2</v>
          </cell>
        </row>
        <row r="42">
          <cell r="B42">
            <v>0</v>
          </cell>
          <cell r="C42">
            <v>0</v>
          </cell>
          <cell r="D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</row>
        <row r="48">
          <cell r="B48">
            <v>36</v>
          </cell>
          <cell r="C48">
            <v>33</v>
          </cell>
          <cell r="D48">
            <v>2</v>
          </cell>
        </row>
        <row r="49">
          <cell r="B49">
            <v>64</v>
          </cell>
          <cell r="C49">
            <v>46</v>
          </cell>
          <cell r="D49">
            <v>15</v>
          </cell>
        </row>
        <row r="50">
          <cell r="B50">
            <v>0</v>
          </cell>
          <cell r="C50">
            <v>0</v>
          </cell>
          <cell r="D50">
            <v>0</v>
          </cell>
        </row>
        <row r="54">
          <cell r="B54">
            <v>26</v>
          </cell>
          <cell r="C54">
            <v>25</v>
          </cell>
          <cell r="D54">
            <v>0</v>
          </cell>
        </row>
        <row r="55">
          <cell r="B55">
            <v>54</v>
          </cell>
          <cell r="C55">
            <v>42</v>
          </cell>
          <cell r="D55">
            <v>8</v>
          </cell>
        </row>
        <row r="56">
          <cell r="B56">
            <v>15</v>
          </cell>
          <cell r="C56">
            <v>7</v>
          </cell>
          <cell r="D56">
            <v>5</v>
          </cell>
        </row>
        <row r="57">
          <cell r="B57">
            <v>5</v>
          </cell>
          <cell r="C57">
            <v>3</v>
          </cell>
          <cell r="D57">
            <v>2</v>
          </cell>
        </row>
        <row r="58">
          <cell r="B58">
            <v>0</v>
          </cell>
          <cell r="C58">
            <v>0</v>
          </cell>
          <cell r="D58">
            <v>0</v>
          </cell>
        </row>
        <row r="65">
          <cell r="B65">
            <v>6</v>
          </cell>
          <cell r="C65">
            <v>3</v>
          </cell>
          <cell r="D65">
            <v>3</v>
          </cell>
        </row>
        <row r="66">
          <cell r="B66">
            <v>2</v>
          </cell>
          <cell r="D66">
            <v>2</v>
          </cell>
        </row>
        <row r="72">
          <cell r="B72">
            <v>89</v>
          </cell>
          <cell r="C72">
            <v>71</v>
          </cell>
          <cell r="D72">
            <v>10</v>
          </cell>
        </row>
        <row r="85">
          <cell r="B85">
            <v>2</v>
          </cell>
          <cell r="C85">
            <v>2</v>
          </cell>
        </row>
        <row r="87">
          <cell r="B87">
            <v>1</v>
          </cell>
          <cell r="C87">
            <v>1</v>
          </cell>
        </row>
        <row r="97">
          <cell r="B97">
            <v>0</v>
          </cell>
          <cell r="C97">
            <v>0</v>
          </cell>
          <cell r="D97">
            <v>0</v>
          </cell>
        </row>
        <row r="99">
          <cell r="B99">
            <v>7</v>
          </cell>
          <cell r="C99">
            <v>3</v>
          </cell>
          <cell r="D99">
            <v>4</v>
          </cell>
        </row>
        <row r="100">
          <cell r="B100">
            <v>0</v>
          </cell>
          <cell r="C100">
            <v>0</v>
          </cell>
          <cell r="D100">
            <v>0</v>
          </cell>
        </row>
        <row r="101">
          <cell r="B101">
            <v>2</v>
          </cell>
          <cell r="C101">
            <v>1</v>
          </cell>
          <cell r="D101">
            <v>1</v>
          </cell>
        </row>
        <row r="102">
          <cell r="B102">
            <v>3</v>
          </cell>
          <cell r="C102">
            <v>2</v>
          </cell>
          <cell r="D102">
            <v>1</v>
          </cell>
        </row>
      </sheetData>
      <sheetData sheetId="4">
        <row r="20">
          <cell r="B20">
            <v>87</v>
          </cell>
          <cell r="C20">
            <v>51</v>
          </cell>
          <cell r="D20">
            <v>21</v>
          </cell>
        </row>
        <row r="24">
          <cell r="B24">
            <v>29</v>
          </cell>
          <cell r="C24">
            <v>28</v>
          </cell>
          <cell r="D24">
            <v>0</v>
          </cell>
        </row>
        <row r="25">
          <cell r="B25">
            <v>17</v>
          </cell>
          <cell r="C25">
            <v>4</v>
          </cell>
          <cell r="D25">
            <v>13</v>
          </cell>
        </row>
        <row r="26">
          <cell r="B26">
            <v>20</v>
          </cell>
          <cell r="C26">
            <v>6</v>
          </cell>
          <cell r="D26">
            <v>14</v>
          </cell>
        </row>
        <row r="28">
          <cell r="B28">
            <v>19</v>
          </cell>
          <cell r="C28">
            <v>14</v>
          </cell>
          <cell r="D28">
            <v>0</v>
          </cell>
        </row>
        <row r="32">
          <cell r="B32">
            <v>63</v>
          </cell>
          <cell r="C32">
            <v>48</v>
          </cell>
          <cell r="D32">
            <v>7</v>
          </cell>
        </row>
        <row r="33">
          <cell r="B33">
            <v>25</v>
          </cell>
          <cell r="C33">
            <v>3</v>
          </cell>
          <cell r="D33">
            <v>15</v>
          </cell>
        </row>
        <row r="34">
          <cell r="B34">
            <v>71</v>
          </cell>
          <cell r="C34">
            <v>38</v>
          </cell>
          <cell r="D34">
            <v>23</v>
          </cell>
        </row>
        <row r="35">
          <cell r="B35">
            <v>1</v>
          </cell>
          <cell r="C35">
            <v>0</v>
          </cell>
        </row>
        <row r="40">
          <cell r="B40">
            <v>87</v>
          </cell>
          <cell r="C40">
            <v>52</v>
          </cell>
          <cell r="D40">
            <v>21</v>
          </cell>
        </row>
        <row r="44">
          <cell r="B44">
            <v>1</v>
          </cell>
          <cell r="C44">
            <v>0</v>
          </cell>
        </row>
        <row r="48">
          <cell r="B48">
            <v>16</v>
          </cell>
          <cell r="C48">
            <v>14</v>
          </cell>
          <cell r="D48">
            <v>1</v>
          </cell>
        </row>
        <row r="49">
          <cell r="B49">
            <v>72</v>
          </cell>
          <cell r="C49">
            <v>38</v>
          </cell>
          <cell r="D49">
            <v>20</v>
          </cell>
        </row>
        <row r="54">
          <cell r="B54">
            <v>69</v>
          </cell>
          <cell r="C54">
            <v>21</v>
          </cell>
          <cell r="D54">
            <v>3</v>
          </cell>
        </row>
        <row r="55">
          <cell r="B55">
            <v>38</v>
          </cell>
          <cell r="C55">
            <v>23</v>
          </cell>
          <cell r="D55">
            <v>12</v>
          </cell>
        </row>
        <row r="56">
          <cell r="B56">
            <v>16</v>
          </cell>
          <cell r="C56">
            <v>6</v>
          </cell>
          <cell r="D56">
            <v>3</v>
          </cell>
        </row>
        <row r="57">
          <cell r="B57">
            <v>10</v>
          </cell>
          <cell r="C57">
            <v>4</v>
          </cell>
          <cell r="D57">
            <v>3</v>
          </cell>
        </row>
        <row r="62">
          <cell r="B62">
            <v>2</v>
          </cell>
          <cell r="C62">
            <v>2</v>
          </cell>
        </row>
        <row r="72">
          <cell r="B72">
            <v>68</v>
          </cell>
          <cell r="C72">
            <v>38</v>
          </cell>
          <cell r="D72">
            <v>15</v>
          </cell>
        </row>
        <row r="80">
          <cell r="B80">
            <v>1</v>
          </cell>
          <cell r="C80">
            <v>1</v>
          </cell>
        </row>
        <row r="83">
          <cell r="B83">
            <v>1</v>
          </cell>
          <cell r="C83">
            <v>1</v>
          </cell>
        </row>
        <row r="84">
          <cell r="B84">
            <v>1</v>
          </cell>
          <cell r="C84">
            <v>1</v>
          </cell>
        </row>
        <row r="99">
          <cell r="B99">
            <v>5</v>
          </cell>
          <cell r="C99">
            <v>0</v>
          </cell>
          <cell r="D99">
            <v>5</v>
          </cell>
        </row>
        <row r="100">
          <cell r="B100">
            <v>2</v>
          </cell>
          <cell r="C100">
            <v>0</v>
          </cell>
          <cell r="D100">
            <v>2</v>
          </cell>
        </row>
        <row r="101">
          <cell r="B101">
            <v>1</v>
          </cell>
          <cell r="C101">
            <v>0</v>
          </cell>
          <cell r="D101">
            <v>1</v>
          </cell>
        </row>
        <row r="102">
          <cell r="B102">
            <v>1</v>
          </cell>
          <cell r="C102">
            <v>1</v>
          </cell>
        </row>
      </sheetData>
      <sheetData sheetId="5">
        <row r="20">
          <cell r="B20">
            <v>61</v>
          </cell>
          <cell r="C20">
            <v>43</v>
          </cell>
          <cell r="D20">
            <v>16</v>
          </cell>
        </row>
        <row r="24">
          <cell r="B24">
            <v>23</v>
          </cell>
          <cell r="C24">
            <v>22</v>
          </cell>
        </row>
        <row r="25">
          <cell r="B25">
            <v>4</v>
          </cell>
          <cell r="C25">
            <v>2</v>
          </cell>
          <cell r="D25">
            <v>2</v>
          </cell>
        </row>
        <row r="26">
          <cell r="B26">
            <v>18</v>
          </cell>
          <cell r="C26">
            <v>4</v>
          </cell>
          <cell r="D26">
            <v>14</v>
          </cell>
        </row>
        <row r="28">
          <cell r="B28">
            <v>16</v>
          </cell>
          <cell r="C28">
            <v>15</v>
          </cell>
        </row>
        <row r="32">
          <cell r="B32">
            <v>47</v>
          </cell>
          <cell r="C32">
            <v>38</v>
          </cell>
          <cell r="D32">
            <v>8</v>
          </cell>
        </row>
        <row r="33">
          <cell r="B33">
            <v>14</v>
          </cell>
          <cell r="C33">
            <v>5</v>
          </cell>
          <cell r="D33">
            <v>8</v>
          </cell>
        </row>
        <row r="34">
          <cell r="B34">
            <v>59</v>
          </cell>
          <cell r="C34">
            <v>42</v>
          </cell>
          <cell r="D34">
            <v>15</v>
          </cell>
        </row>
        <row r="35">
          <cell r="B35">
            <v>2</v>
          </cell>
          <cell r="C35">
            <v>1</v>
          </cell>
          <cell r="D35">
            <v>1</v>
          </cell>
        </row>
        <row r="39">
          <cell r="B39">
            <v>13</v>
          </cell>
          <cell r="C39">
            <v>7</v>
          </cell>
          <cell r="D39">
            <v>6</v>
          </cell>
        </row>
        <row r="40">
          <cell r="B40">
            <v>48</v>
          </cell>
          <cell r="C40">
            <v>36</v>
          </cell>
          <cell r="D40">
            <v>10</v>
          </cell>
        </row>
        <row r="48">
          <cell r="B48">
            <v>11</v>
          </cell>
          <cell r="C48">
            <v>9</v>
          </cell>
          <cell r="D48">
            <v>1</v>
          </cell>
        </row>
        <row r="49">
          <cell r="B49">
            <v>50</v>
          </cell>
          <cell r="C49">
            <v>34</v>
          </cell>
          <cell r="D49">
            <v>15</v>
          </cell>
        </row>
        <row r="54">
          <cell r="B54">
            <v>17</v>
          </cell>
          <cell r="C54">
            <v>16</v>
          </cell>
        </row>
        <row r="55">
          <cell r="B55">
            <v>23</v>
          </cell>
          <cell r="C55">
            <v>17</v>
          </cell>
          <cell r="D55">
            <v>5</v>
          </cell>
        </row>
        <row r="56">
          <cell r="B56">
            <v>14</v>
          </cell>
          <cell r="C56">
            <v>7</v>
          </cell>
          <cell r="D56">
            <v>7</v>
          </cell>
        </row>
        <row r="57">
          <cell r="B57">
            <v>6</v>
          </cell>
          <cell r="C57">
            <v>3</v>
          </cell>
          <cell r="D57">
            <v>3</v>
          </cell>
        </row>
        <row r="58">
          <cell r="B58">
            <v>1</v>
          </cell>
          <cell r="C58">
            <v>0</v>
          </cell>
          <cell r="D58">
            <v>1</v>
          </cell>
        </row>
        <row r="63">
          <cell r="B63">
            <v>1</v>
          </cell>
          <cell r="C63">
            <v>0</v>
          </cell>
          <cell r="D63">
            <v>1</v>
          </cell>
        </row>
        <row r="65">
          <cell r="B65">
            <v>1</v>
          </cell>
          <cell r="C65">
            <v>0</v>
          </cell>
          <cell r="D65">
            <v>1</v>
          </cell>
        </row>
        <row r="69">
          <cell r="B69">
            <v>1</v>
          </cell>
          <cell r="C69">
            <v>0</v>
          </cell>
          <cell r="D69">
            <v>1</v>
          </cell>
        </row>
        <row r="72">
          <cell r="B72">
            <v>56</v>
          </cell>
          <cell r="C72">
            <v>41</v>
          </cell>
          <cell r="D72">
            <v>13</v>
          </cell>
        </row>
        <row r="99">
          <cell r="B99">
            <v>5</v>
          </cell>
          <cell r="C99">
            <v>5</v>
          </cell>
        </row>
        <row r="101">
          <cell r="B101">
            <v>1</v>
          </cell>
          <cell r="C101">
            <v>1</v>
          </cell>
        </row>
      </sheetData>
      <sheetData sheetId="6">
        <row r="20">
          <cell r="B20">
            <v>23</v>
          </cell>
          <cell r="C20">
            <v>23</v>
          </cell>
        </row>
        <row r="24">
          <cell r="B24">
            <v>14</v>
          </cell>
          <cell r="C24">
            <v>14</v>
          </cell>
        </row>
        <row r="25">
          <cell r="B25">
            <v>4</v>
          </cell>
          <cell r="C25">
            <v>4</v>
          </cell>
        </row>
        <row r="26">
          <cell r="B26">
            <v>3</v>
          </cell>
          <cell r="C26">
            <v>3</v>
          </cell>
        </row>
        <row r="28">
          <cell r="B28">
            <v>2</v>
          </cell>
          <cell r="C28">
            <v>2</v>
          </cell>
        </row>
        <row r="32">
          <cell r="B32">
            <v>21</v>
          </cell>
          <cell r="C32">
            <v>21</v>
          </cell>
        </row>
        <row r="33">
          <cell r="B33">
            <v>2</v>
          </cell>
          <cell r="C33">
            <v>2</v>
          </cell>
        </row>
        <row r="34">
          <cell r="B34">
            <v>21</v>
          </cell>
          <cell r="C34">
            <v>21</v>
          </cell>
        </row>
        <row r="35">
          <cell r="B35">
            <v>2</v>
          </cell>
          <cell r="C35">
            <v>2</v>
          </cell>
        </row>
        <row r="39">
          <cell r="B39">
            <v>4</v>
          </cell>
          <cell r="C39">
            <v>4</v>
          </cell>
        </row>
        <row r="40">
          <cell r="B40">
            <v>19</v>
          </cell>
          <cell r="C40">
            <v>19</v>
          </cell>
        </row>
        <row r="48">
          <cell r="B48">
            <v>5</v>
          </cell>
          <cell r="C48">
            <v>5</v>
          </cell>
        </row>
        <row r="49">
          <cell r="B49">
            <v>18</v>
          </cell>
          <cell r="C49">
            <v>18</v>
          </cell>
        </row>
        <row r="54">
          <cell r="B54">
            <v>15</v>
          </cell>
          <cell r="C54">
            <v>15</v>
          </cell>
        </row>
        <row r="55">
          <cell r="B55">
            <v>6</v>
          </cell>
          <cell r="C55">
            <v>6</v>
          </cell>
        </row>
        <row r="56">
          <cell r="B56">
            <v>2</v>
          </cell>
          <cell r="C56">
            <v>2</v>
          </cell>
        </row>
        <row r="65">
          <cell r="B65">
            <v>3</v>
          </cell>
          <cell r="C65">
            <v>3</v>
          </cell>
        </row>
        <row r="72">
          <cell r="B72">
            <v>20</v>
          </cell>
          <cell r="C72">
            <v>20</v>
          </cell>
        </row>
      </sheetData>
      <sheetData sheetId="7">
        <row r="20">
          <cell r="B20">
            <v>92</v>
          </cell>
          <cell r="C20">
            <v>46</v>
          </cell>
        </row>
        <row r="24">
          <cell r="B24">
            <v>36</v>
          </cell>
          <cell r="C24">
            <v>26</v>
          </cell>
        </row>
        <row r="25">
          <cell r="B25">
            <v>11</v>
          </cell>
          <cell r="C25">
            <v>7</v>
          </cell>
        </row>
        <row r="26">
          <cell r="B26">
            <v>36</v>
          </cell>
          <cell r="C26">
            <v>11</v>
          </cell>
        </row>
        <row r="27">
          <cell r="B27">
            <v>0</v>
          </cell>
          <cell r="C27">
            <v>0</v>
          </cell>
        </row>
        <row r="28">
          <cell r="B28">
            <v>9</v>
          </cell>
          <cell r="C28">
            <v>3</v>
          </cell>
        </row>
        <row r="32">
          <cell r="B32">
            <v>70</v>
          </cell>
          <cell r="C32">
            <v>37</v>
          </cell>
        </row>
        <row r="33">
          <cell r="B33">
            <v>22</v>
          </cell>
          <cell r="C33">
            <v>8</v>
          </cell>
        </row>
        <row r="34">
          <cell r="B34">
            <v>87</v>
          </cell>
          <cell r="C34">
            <v>42</v>
          </cell>
        </row>
        <row r="35">
          <cell r="B35">
            <v>5</v>
          </cell>
          <cell r="C35">
            <v>2</v>
          </cell>
        </row>
        <row r="39">
          <cell r="B39">
            <v>0</v>
          </cell>
          <cell r="C39">
            <v>0</v>
          </cell>
        </row>
        <row r="40">
          <cell r="B40">
            <v>62</v>
          </cell>
          <cell r="C40">
            <v>27</v>
          </cell>
        </row>
        <row r="41">
          <cell r="B41">
            <v>30</v>
          </cell>
          <cell r="C41">
            <v>18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8">
          <cell r="B48">
            <v>23</v>
          </cell>
          <cell r="C48">
            <v>12</v>
          </cell>
        </row>
        <row r="49">
          <cell r="B49">
            <v>69</v>
          </cell>
          <cell r="C49">
            <v>32</v>
          </cell>
        </row>
        <row r="50">
          <cell r="B50">
            <v>0</v>
          </cell>
          <cell r="C50">
            <v>0</v>
          </cell>
        </row>
        <row r="54">
          <cell r="B54">
            <v>39</v>
          </cell>
          <cell r="C54">
            <v>11</v>
          </cell>
        </row>
        <row r="55">
          <cell r="B55">
            <v>42</v>
          </cell>
          <cell r="C55">
            <v>13</v>
          </cell>
        </row>
        <row r="56">
          <cell r="B56">
            <v>10</v>
          </cell>
          <cell r="C56">
            <v>1</v>
          </cell>
        </row>
        <row r="57">
          <cell r="B57">
            <v>1</v>
          </cell>
          <cell r="C57">
            <v>1</v>
          </cell>
        </row>
        <row r="58">
          <cell r="B58">
            <v>0</v>
          </cell>
          <cell r="C58">
            <v>0</v>
          </cell>
        </row>
      </sheetData>
      <sheetData sheetId="8">
        <row r="20">
          <cell r="B20">
            <v>32</v>
          </cell>
          <cell r="C20">
            <v>25</v>
          </cell>
          <cell r="D20">
            <v>4</v>
          </cell>
        </row>
        <row r="24">
          <cell r="B24">
            <v>15</v>
          </cell>
          <cell r="C24">
            <v>15</v>
          </cell>
        </row>
        <row r="25">
          <cell r="B25">
            <v>2</v>
          </cell>
          <cell r="C25">
            <v>1</v>
          </cell>
          <cell r="D25">
            <v>1</v>
          </cell>
        </row>
        <row r="26">
          <cell r="B26">
            <v>8</v>
          </cell>
          <cell r="C26">
            <v>2</v>
          </cell>
          <cell r="D26">
            <v>3</v>
          </cell>
        </row>
        <row r="27">
          <cell r="B27">
            <v>0</v>
          </cell>
          <cell r="C27">
            <v>0</v>
          </cell>
        </row>
        <row r="28">
          <cell r="B28">
            <v>7</v>
          </cell>
          <cell r="C28">
            <v>7</v>
          </cell>
        </row>
        <row r="32">
          <cell r="B32">
            <v>23</v>
          </cell>
          <cell r="C32">
            <v>22</v>
          </cell>
          <cell r="D32">
            <v>0</v>
          </cell>
        </row>
        <row r="33">
          <cell r="B33">
            <v>9</v>
          </cell>
          <cell r="C33">
            <v>3</v>
          </cell>
          <cell r="D33">
            <v>4</v>
          </cell>
        </row>
        <row r="34">
          <cell r="B34">
            <v>32</v>
          </cell>
          <cell r="C34">
            <v>25</v>
          </cell>
          <cell r="D34">
            <v>4</v>
          </cell>
        </row>
        <row r="35">
          <cell r="B35">
            <v>0</v>
          </cell>
          <cell r="C35">
            <v>0</v>
          </cell>
          <cell r="D35">
            <v>0</v>
          </cell>
        </row>
        <row r="39">
          <cell r="B39">
            <v>1</v>
          </cell>
          <cell r="C39">
            <v>1</v>
          </cell>
          <cell r="D39">
            <v>0</v>
          </cell>
        </row>
        <row r="40">
          <cell r="B40">
            <v>31</v>
          </cell>
          <cell r="C40">
            <v>24</v>
          </cell>
          <cell r="D40">
            <v>4</v>
          </cell>
        </row>
        <row r="41">
          <cell r="B41">
            <v>0</v>
          </cell>
          <cell r="C41">
            <v>0</v>
          </cell>
          <cell r="D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</row>
        <row r="48">
          <cell r="B48">
            <v>3</v>
          </cell>
          <cell r="C48">
            <v>3</v>
          </cell>
          <cell r="D48">
            <v>0</v>
          </cell>
        </row>
        <row r="49">
          <cell r="B49">
            <v>29</v>
          </cell>
          <cell r="C49">
            <v>22</v>
          </cell>
          <cell r="D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</row>
        <row r="54">
          <cell r="B54">
            <v>12</v>
          </cell>
          <cell r="C54">
            <v>12</v>
          </cell>
          <cell r="D54">
            <v>0</v>
          </cell>
        </row>
        <row r="55">
          <cell r="B55">
            <v>16</v>
          </cell>
          <cell r="C55">
            <v>13</v>
          </cell>
          <cell r="D55">
            <v>2</v>
          </cell>
        </row>
        <row r="56">
          <cell r="B56">
            <v>2</v>
          </cell>
          <cell r="C56">
            <v>0</v>
          </cell>
          <cell r="D56">
            <v>1</v>
          </cell>
        </row>
        <row r="57">
          <cell r="B57">
            <v>2</v>
          </cell>
          <cell r="C57">
            <v>0</v>
          </cell>
          <cell r="D57">
            <v>1</v>
          </cell>
        </row>
        <row r="58">
          <cell r="B58">
            <v>0</v>
          </cell>
          <cell r="C58">
            <v>0</v>
          </cell>
          <cell r="D58">
            <v>0</v>
          </cell>
        </row>
        <row r="62">
          <cell r="B62">
            <v>0</v>
          </cell>
          <cell r="C62">
            <v>0</v>
          </cell>
          <cell r="D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</row>
        <row r="65">
          <cell r="B65">
            <v>2</v>
          </cell>
          <cell r="C65">
            <v>2</v>
          </cell>
          <cell r="D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8">
          <cell r="B68">
            <v>0</v>
          </cell>
          <cell r="C68">
            <v>0</v>
          </cell>
          <cell r="D68">
            <v>0</v>
          </cell>
        </row>
        <row r="69">
          <cell r="B69">
            <v>1</v>
          </cell>
          <cell r="C69">
            <v>1</v>
          </cell>
          <cell r="D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</row>
        <row r="72">
          <cell r="B72">
            <v>29</v>
          </cell>
          <cell r="C72">
            <v>22</v>
          </cell>
          <cell r="D72">
            <v>4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</row>
        <row r="82">
          <cell r="B82">
            <v>0</v>
          </cell>
          <cell r="C82">
            <v>0</v>
          </cell>
          <cell r="D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</row>
        <row r="87">
          <cell r="B87">
            <v>0</v>
          </cell>
          <cell r="C87">
            <v>0</v>
          </cell>
          <cell r="D87">
            <v>0</v>
          </cell>
        </row>
        <row r="97">
          <cell r="B97">
            <v>0</v>
          </cell>
          <cell r="C97">
            <v>0</v>
          </cell>
          <cell r="D97">
            <v>0</v>
          </cell>
        </row>
        <row r="99">
          <cell r="B99">
            <v>3</v>
          </cell>
          <cell r="C99">
            <v>3</v>
          </cell>
          <cell r="D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</row>
        <row r="101">
          <cell r="B101">
            <v>0</v>
          </cell>
          <cell r="C101">
            <v>0</v>
          </cell>
        </row>
        <row r="102">
          <cell r="B102">
            <v>0</v>
          </cell>
          <cell r="C102">
            <v>0</v>
          </cell>
          <cell r="D102">
            <v>1</v>
          </cell>
        </row>
      </sheetData>
      <sheetData sheetId="9">
        <row r="20">
          <cell r="B20">
            <v>48</v>
          </cell>
          <cell r="C20">
            <v>20</v>
          </cell>
          <cell r="D20">
            <v>17</v>
          </cell>
        </row>
        <row r="24">
          <cell r="B24">
            <v>10</v>
          </cell>
          <cell r="C24">
            <v>10</v>
          </cell>
          <cell r="D24">
            <v>2</v>
          </cell>
        </row>
        <row r="25">
          <cell r="B25">
            <v>18</v>
          </cell>
          <cell r="C25">
            <v>6</v>
          </cell>
          <cell r="D25">
            <v>14</v>
          </cell>
        </row>
        <row r="26">
          <cell r="B26">
            <v>20</v>
          </cell>
          <cell r="C26">
            <v>3</v>
          </cell>
          <cell r="D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</row>
        <row r="28">
          <cell r="B28">
            <v>5</v>
          </cell>
          <cell r="C28">
            <v>2</v>
          </cell>
          <cell r="D28">
            <v>0</v>
          </cell>
        </row>
        <row r="32">
          <cell r="B32">
            <v>24</v>
          </cell>
          <cell r="C32">
            <v>13</v>
          </cell>
          <cell r="D32">
            <v>5</v>
          </cell>
        </row>
        <row r="33">
          <cell r="B33">
            <v>24</v>
          </cell>
          <cell r="C33">
            <v>6</v>
          </cell>
          <cell r="D33">
            <v>10</v>
          </cell>
        </row>
        <row r="34">
          <cell r="B34">
            <v>48</v>
          </cell>
          <cell r="C34">
            <v>20</v>
          </cell>
          <cell r="D34">
            <v>12</v>
          </cell>
        </row>
        <row r="35">
          <cell r="B35">
            <v>0</v>
          </cell>
          <cell r="C35">
            <v>0</v>
          </cell>
          <cell r="D35">
            <v>0</v>
          </cell>
        </row>
        <row r="39">
          <cell r="B39">
            <v>0</v>
          </cell>
          <cell r="C39">
            <v>0</v>
          </cell>
          <cell r="D39">
            <v>0</v>
          </cell>
        </row>
        <row r="40">
          <cell r="B40">
            <v>47</v>
          </cell>
          <cell r="C40">
            <v>19</v>
          </cell>
          <cell r="D40">
            <v>19</v>
          </cell>
        </row>
        <row r="41">
          <cell r="B41">
            <v>0</v>
          </cell>
          <cell r="C41">
            <v>0</v>
          </cell>
          <cell r="D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</row>
        <row r="48">
          <cell r="B48">
            <v>8</v>
          </cell>
          <cell r="C48">
            <v>2</v>
          </cell>
          <cell r="D48">
            <v>1</v>
          </cell>
        </row>
        <row r="49">
          <cell r="B49">
            <v>41</v>
          </cell>
          <cell r="C49">
            <v>18</v>
          </cell>
          <cell r="D49">
            <v>13</v>
          </cell>
        </row>
        <row r="50">
          <cell r="B50">
            <v>0</v>
          </cell>
          <cell r="C50">
            <v>0</v>
          </cell>
          <cell r="D50">
            <v>0</v>
          </cell>
        </row>
        <row r="54">
          <cell r="B54">
            <v>9</v>
          </cell>
          <cell r="C54">
            <v>9</v>
          </cell>
          <cell r="D54">
            <v>0</v>
          </cell>
        </row>
        <row r="55">
          <cell r="B55">
            <v>23</v>
          </cell>
          <cell r="C55">
            <v>5</v>
          </cell>
          <cell r="D55">
            <v>14</v>
          </cell>
        </row>
        <row r="56">
          <cell r="B56">
            <v>9</v>
          </cell>
          <cell r="C56">
            <v>1</v>
          </cell>
          <cell r="D56">
            <v>2</v>
          </cell>
        </row>
        <row r="57">
          <cell r="B57">
            <v>7</v>
          </cell>
          <cell r="C57">
            <v>3</v>
          </cell>
          <cell r="D57">
            <v>1</v>
          </cell>
        </row>
        <row r="58">
          <cell r="B58">
            <v>0</v>
          </cell>
          <cell r="C58">
            <v>0</v>
          </cell>
          <cell r="D58">
            <v>0</v>
          </cell>
        </row>
        <row r="62">
          <cell r="B62">
            <v>0</v>
          </cell>
          <cell r="C62">
            <v>0</v>
          </cell>
          <cell r="D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8">
          <cell r="B68">
            <v>0</v>
          </cell>
          <cell r="C68">
            <v>0</v>
          </cell>
          <cell r="D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</row>
        <row r="72">
          <cell r="B72">
            <v>47</v>
          </cell>
          <cell r="C72">
            <v>19</v>
          </cell>
          <cell r="D72">
            <v>12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1</v>
          </cell>
          <cell r="C74">
            <v>1</v>
          </cell>
          <cell r="D74">
            <v>0</v>
          </cell>
        </row>
        <row r="75">
          <cell r="B75">
            <v>0</v>
          </cell>
          <cell r="C75">
            <v>0</v>
          </cell>
          <cell r="D75">
            <v>1</v>
          </cell>
        </row>
        <row r="76">
          <cell r="B76">
            <v>0</v>
          </cell>
          <cell r="C76">
            <v>0</v>
          </cell>
          <cell r="D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</row>
        <row r="82">
          <cell r="B82">
            <v>0</v>
          </cell>
          <cell r="C82">
            <v>0</v>
          </cell>
          <cell r="D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</row>
        <row r="87">
          <cell r="B87">
            <v>0</v>
          </cell>
          <cell r="C87">
            <v>0</v>
          </cell>
          <cell r="D87">
            <v>0</v>
          </cell>
        </row>
        <row r="97">
          <cell r="B97">
            <v>0</v>
          </cell>
          <cell r="C97">
            <v>0</v>
          </cell>
          <cell r="D97">
            <v>0</v>
          </cell>
        </row>
        <row r="99">
          <cell r="B99">
            <v>5</v>
          </cell>
          <cell r="C99">
            <v>1</v>
          </cell>
          <cell r="D99">
            <v>4</v>
          </cell>
        </row>
        <row r="100">
          <cell r="B100">
            <v>0</v>
          </cell>
          <cell r="C100">
            <v>0</v>
          </cell>
          <cell r="D100">
            <v>0</v>
          </cell>
        </row>
        <row r="101">
          <cell r="B101">
            <v>1</v>
          </cell>
          <cell r="C101">
            <v>0</v>
          </cell>
          <cell r="D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83D3-FF08-4828-AD77-A1DAC3ED2901}">
  <dimension ref="A1:AC132"/>
  <sheetViews>
    <sheetView tabSelected="1" topLeftCell="A62" workbookViewId="0">
      <selection activeCell="F77" sqref="F77"/>
    </sheetView>
  </sheetViews>
  <sheetFormatPr defaultColWidth="9.1796875" defaultRowHeight="14.5" x14ac:dyDescent="0.35"/>
  <cols>
    <col min="1" max="1" width="82.453125" style="23" customWidth="1"/>
    <col min="2" max="2" width="20.1796875" style="27" bestFit="1" customWidth="1"/>
    <col min="3" max="3" width="14.453125" style="27" customWidth="1"/>
    <col min="4" max="4" width="14.54296875" style="27" customWidth="1"/>
    <col min="5" max="16384" width="9.1796875" style="23"/>
  </cols>
  <sheetData>
    <row r="1" spans="1:5" ht="37.4" customHeight="1" thickTop="1" x14ac:dyDescent="0.6">
      <c r="A1" s="1" t="s">
        <v>0</v>
      </c>
      <c r="B1" s="19"/>
      <c r="C1" s="20"/>
      <c r="D1" s="21"/>
      <c r="E1" s="22"/>
    </row>
    <row r="2" spans="1:5" ht="33" customHeight="1" thickBot="1" x14ac:dyDescent="0.65">
      <c r="A2" s="2" t="s">
        <v>1</v>
      </c>
      <c r="B2" s="24"/>
      <c r="C2" s="25"/>
      <c r="D2" s="25"/>
      <c r="E2" s="26"/>
    </row>
    <row r="3" spans="1:5" ht="15" customHeight="1" thickTop="1" x14ac:dyDescent="0.5">
      <c r="A3" s="3"/>
      <c r="E3" s="28"/>
    </row>
    <row r="4" spans="1:5" s="7" customFormat="1" ht="15" customHeight="1" x14ac:dyDescent="0.45">
      <c r="A4" s="4" t="s">
        <v>2</v>
      </c>
      <c r="B4" s="5"/>
      <c r="C4" s="5"/>
      <c r="D4" s="5"/>
      <c r="E4" s="6"/>
    </row>
    <row r="5" spans="1:5" s="7" customFormat="1" ht="15" customHeight="1" x14ac:dyDescent="0.45">
      <c r="A5" s="4"/>
      <c r="B5" s="5"/>
      <c r="C5" s="5"/>
      <c r="D5" s="5"/>
      <c r="E5" s="6"/>
    </row>
    <row r="6" spans="1:5" s="10" customFormat="1" ht="15" customHeight="1" x14ac:dyDescent="0.35">
      <c r="A6" s="4" t="s">
        <v>3</v>
      </c>
      <c r="B6" s="8"/>
      <c r="C6" s="8"/>
      <c r="D6" s="8"/>
      <c r="E6" s="9"/>
    </row>
    <row r="7" spans="1:5" s="10" customFormat="1" ht="15.5" x14ac:dyDescent="0.35">
      <c r="A7" s="11" t="s">
        <v>4</v>
      </c>
      <c r="B7" s="8"/>
      <c r="C7" s="8"/>
      <c r="D7" s="8"/>
      <c r="E7" s="9"/>
    </row>
    <row r="8" spans="1:5" s="10" customFormat="1" ht="15.5" x14ac:dyDescent="0.35">
      <c r="A8" s="4" t="s">
        <v>5</v>
      </c>
      <c r="B8" s="8"/>
      <c r="C8" s="8"/>
      <c r="D8" s="8"/>
      <c r="E8" s="9"/>
    </row>
    <row r="9" spans="1:5" s="10" customFormat="1" ht="15" customHeight="1" x14ac:dyDescent="0.35">
      <c r="A9" s="4" t="s">
        <v>6</v>
      </c>
      <c r="B9" s="8"/>
      <c r="C9" s="8"/>
      <c r="D9" s="8"/>
      <c r="E9" s="9"/>
    </row>
    <row r="10" spans="1:5" s="10" customFormat="1" ht="15.5" x14ac:dyDescent="0.35">
      <c r="A10" s="4" t="s">
        <v>7</v>
      </c>
      <c r="B10" s="8"/>
      <c r="C10" s="8"/>
      <c r="D10" s="8"/>
      <c r="E10" s="9"/>
    </row>
    <row r="11" spans="1:5" s="10" customFormat="1" ht="15.5" x14ac:dyDescent="0.35">
      <c r="A11" s="4" t="s">
        <v>8</v>
      </c>
      <c r="B11" s="8"/>
      <c r="C11" s="8"/>
      <c r="D11" s="8"/>
      <c r="E11" s="9"/>
    </row>
    <row r="12" spans="1:5" s="10" customFormat="1" ht="15.5" x14ac:dyDescent="0.35">
      <c r="A12" s="4" t="s">
        <v>9</v>
      </c>
      <c r="B12" s="8"/>
      <c r="C12" s="8"/>
      <c r="D12" s="8"/>
      <c r="E12" s="9"/>
    </row>
    <row r="13" spans="1:5" s="10" customFormat="1" ht="15.5" x14ac:dyDescent="0.35">
      <c r="A13" s="4"/>
      <c r="B13" s="8"/>
      <c r="C13" s="8"/>
      <c r="D13" s="8"/>
      <c r="E13" s="9"/>
    </row>
    <row r="14" spans="1:5" ht="15" thickBot="1" x14ac:dyDescent="0.4">
      <c r="A14" s="12"/>
      <c r="E14" s="28"/>
    </row>
    <row r="15" spans="1:5" ht="15" thickBot="1" x14ac:dyDescent="0.4">
      <c r="A15" s="13" t="s">
        <v>10</v>
      </c>
      <c r="B15" s="29" t="s">
        <v>11</v>
      </c>
      <c r="C15" s="30" t="s">
        <v>12</v>
      </c>
      <c r="D15" s="29" t="s">
        <v>13</v>
      </c>
      <c r="E15" s="28"/>
    </row>
    <row r="16" spans="1:5" ht="15" thickBot="1" x14ac:dyDescent="0.4">
      <c r="A16" s="31"/>
      <c r="B16" s="29"/>
      <c r="C16" s="30"/>
      <c r="D16" s="29"/>
      <c r="E16" s="28"/>
    </row>
    <row r="17" spans="1:5" x14ac:dyDescent="0.35">
      <c r="A17" s="31"/>
      <c r="E17" s="28"/>
    </row>
    <row r="18" spans="1:5" ht="15" thickBot="1" x14ac:dyDescent="0.4">
      <c r="A18" s="12"/>
      <c r="E18" s="28"/>
    </row>
    <row r="19" spans="1:5" ht="15" thickBot="1" x14ac:dyDescent="0.4">
      <c r="A19" s="32" t="s">
        <v>14</v>
      </c>
      <c r="B19" s="33" t="s">
        <v>15</v>
      </c>
      <c r="C19" s="34" t="s">
        <v>16</v>
      </c>
      <c r="D19" s="33" t="s">
        <v>17</v>
      </c>
      <c r="E19" s="28"/>
    </row>
    <row r="20" spans="1:5" ht="15" thickBot="1" x14ac:dyDescent="0.4">
      <c r="A20" s="31"/>
      <c r="B20" s="35">
        <f>[1]Mercia!B20+[1]SSET!B20+'[1]Five Rivers'!B20+[1]LEAD!B20+[1]Cascade!B20+'[1]Peak Edge'!B20+[1]Brigantia!B20+[1]Minerva!B20+[1]SCSP!B20</f>
        <v>637</v>
      </c>
      <c r="C20" s="35">
        <f>[1]Mercia!C20+[1]SSET!C20+'[1]Five Rivers'!C20+[1]LEAD!C20+[1]Cascade!C20+'[1]Peak Edge'!C20+[1]Brigantia!C20+[1]Minerva!C20+[1]SCSP!C20</f>
        <v>421</v>
      </c>
      <c r="D20" s="35">
        <f>[1]Mercia!D20+[1]SSET!D20+'[1]Five Rivers'!D20+[1]LEAD!D20+[1]Cascade!D20+'[1]Peak Edge'!D20+[1]Brigantia!D20+[1]Minerva!D20+[1]SCSP!D20</f>
        <v>84</v>
      </c>
      <c r="E20" s="28"/>
    </row>
    <row r="21" spans="1:5" x14ac:dyDescent="0.35">
      <c r="A21" s="31"/>
      <c r="E21" s="28"/>
    </row>
    <row r="22" spans="1:5" ht="15" thickBot="1" x14ac:dyDescent="0.4">
      <c r="A22" s="12"/>
      <c r="E22" s="28"/>
    </row>
    <row r="23" spans="1:5" ht="15" thickBot="1" x14ac:dyDescent="0.4">
      <c r="A23" s="36" t="s">
        <v>18</v>
      </c>
      <c r="B23" s="33" t="s">
        <v>15</v>
      </c>
      <c r="C23" s="34" t="s">
        <v>16</v>
      </c>
      <c r="D23" s="33" t="s">
        <v>17</v>
      </c>
      <c r="E23" s="28"/>
    </row>
    <row r="24" spans="1:5" ht="15" thickBot="1" x14ac:dyDescent="0.4">
      <c r="A24" s="37" t="s">
        <v>19</v>
      </c>
      <c r="B24" s="35">
        <f>[1]Mercia!B24+[1]SSET!B24+'[1]Five Rivers'!B24+[1]LEAD!B24+[1]Cascade!B24+'[1]Peak Edge'!B24+[1]Brigantia!B24+[1]Minerva!B24+[1]SCSP!B24</f>
        <v>253</v>
      </c>
      <c r="C24" s="35">
        <f>[1]Mercia!C24+[1]SSET!C24+'[1]Five Rivers'!C24+[1]LEAD!C24+[1]Cascade!C24+'[1]Peak Edge'!C24+[1]Brigantia!C24+[1]Minerva!C24+[1]SCSP!C24</f>
        <v>272</v>
      </c>
      <c r="D24" s="35">
        <f>[1]Mercia!D24+[1]SSET!D24+'[1]Five Rivers'!D24+[1]LEAD!D24+[1]Cascade!D24+'[1]Peak Edge'!D24+[1]Brigantia!D24+[1]Minerva!D24+[1]SCSP!D24</f>
        <v>2</v>
      </c>
      <c r="E24" s="28"/>
    </row>
    <row r="25" spans="1:5" ht="15" thickBot="1" x14ac:dyDescent="0.4">
      <c r="A25" s="37" t="s">
        <v>20</v>
      </c>
      <c r="B25" s="35">
        <f>[1]Mercia!B25+[1]SSET!B25+'[1]Five Rivers'!B25+[1]LEAD!B25+[1]Cascade!B25+'[1]Peak Edge'!B25+[1]Brigantia!B25+[1]Minerva!B25+[1]SCSP!B25</f>
        <v>94</v>
      </c>
      <c r="C25" s="35">
        <f>[1]Mercia!C25+[1]SSET!C25+'[1]Five Rivers'!C25+[1]LEAD!C25+[1]Cascade!C25+'[1]Peak Edge'!C25+[1]Brigantia!C25+[1]Minerva!C25+[1]SCSP!C25</f>
        <v>43</v>
      </c>
      <c r="D25" s="35">
        <f>[1]Mercia!D25+[1]SSET!D25+'[1]Five Rivers'!D25+[1]LEAD!D25+[1]Cascade!D25+'[1]Peak Edge'!D25+[1]Brigantia!D25+[1]Minerva!D25+[1]SCSP!D25</f>
        <v>47</v>
      </c>
      <c r="E25" s="28"/>
    </row>
    <row r="26" spans="1:5" ht="15" thickBot="1" x14ac:dyDescent="0.4">
      <c r="A26" s="37" t="s">
        <v>21</v>
      </c>
      <c r="B26" s="35">
        <f>[1]Mercia!B26+[1]SSET!B26+'[1]Five Rivers'!B26+[1]LEAD!B26+[1]Cascade!B26+'[1]Peak Edge'!B26+[1]Brigantia!B26+[1]Minerva!B26+[1]SCSP!B26</f>
        <v>190</v>
      </c>
      <c r="C26" s="35">
        <f>[1]Mercia!C26+[1]SSET!C26+'[1]Five Rivers'!C26+[1]LEAD!C26+[1]Cascade!C26+'[1]Peak Edge'!C26+[1]Brigantia!C26+[1]Minerva!C26+[1]SCSP!C26</f>
        <v>86</v>
      </c>
      <c r="D26" s="35">
        <f>[1]Mercia!D26+[1]SSET!D26+'[1]Five Rivers'!D26+[1]LEAD!D26+[1]Cascade!D26+'[1]Peak Edge'!D26+[1]Brigantia!D26+[1]Minerva!D26+[1]SCSP!D26</f>
        <v>36</v>
      </c>
      <c r="E26" s="28"/>
    </row>
    <row r="27" spans="1:5" ht="15" thickBot="1" x14ac:dyDescent="0.4">
      <c r="A27" s="37" t="s">
        <v>22</v>
      </c>
      <c r="B27" s="35">
        <f>[1]Mercia!B27+[1]SSET!B27+'[1]Five Rivers'!B27+[1]LEAD!B27+[1]Cascade!B27+'[1]Peak Edge'!B27+[1]Brigantia!B27+[1]Minerva!B27+[1]SCSP!B27</f>
        <v>2</v>
      </c>
      <c r="C27" s="35">
        <f>[1]Mercia!C27+[1]SSET!C27+'[1]Five Rivers'!C27+[1]LEAD!C27+[1]Cascade!C27+'[1]Peak Edge'!C27+[1]Brigantia!C27+[1]Minerva!C27+[1]SCSP!C27</f>
        <v>1</v>
      </c>
      <c r="D27" s="35">
        <f>[1]Mercia!D27+[1]SSET!D27+'[1]Five Rivers'!D27+[1]LEAD!D27+[1]Cascade!D27+'[1]Peak Edge'!D27+[1]Brigantia!D27+[1]Minerva!D27+[1]SCSP!D27</f>
        <v>1</v>
      </c>
      <c r="E27" s="28"/>
    </row>
    <row r="28" spans="1:5" ht="15" thickBot="1" x14ac:dyDescent="0.4">
      <c r="A28" s="38" t="s">
        <v>23</v>
      </c>
      <c r="B28" s="35">
        <f>[1]Mercia!B28+[1]SSET!B28+'[1]Five Rivers'!B28+[1]LEAD!B28+[1]Cascade!B28+'[1]Peak Edge'!B28+[1]Brigantia!B28+[1]Minerva!B28+[1]SCSP!B28</f>
        <v>101</v>
      </c>
      <c r="C28" s="35">
        <f>[1]Mercia!C28+[1]SSET!C28+'[1]Five Rivers'!C28+[1]LEAD!C28+[1]Cascade!C28+'[1]Peak Edge'!C28+[1]Brigantia!C28+[1]Minerva!C28+[1]SCSP!C28</f>
        <v>78</v>
      </c>
      <c r="D28" s="35">
        <f>[1]Mercia!D28+[1]SSET!D28+'[1]Five Rivers'!D28+[1]LEAD!D28+[1]Cascade!D28+'[1]Peak Edge'!D28+[1]Brigantia!D28+[1]Minerva!D28+[1]SCSP!D28</f>
        <v>5</v>
      </c>
      <c r="E28" s="28"/>
    </row>
    <row r="29" spans="1:5" x14ac:dyDescent="0.35">
      <c r="A29" s="39"/>
      <c r="E29" s="28"/>
    </row>
    <row r="30" spans="1:5" ht="15" thickBot="1" x14ac:dyDescent="0.4">
      <c r="A30" s="39"/>
      <c r="E30" s="28"/>
    </row>
    <row r="31" spans="1:5" ht="15" thickBot="1" x14ac:dyDescent="0.4">
      <c r="A31" s="36" t="s">
        <v>24</v>
      </c>
      <c r="B31" s="33" t="s">
        <v>15</v>
      </c>
      <c r="C31" s="34" t="s">
        <v>16</v>
      </c>
      <c r="D31" s="33" t="s">
        <v>17</v>
      </c>
      <c r="E31" s="28"/>
    </row>
    <row r="32" spans="1:5" s="41" customFormat="1" ht="15" thickBot="1" x14ac:dyDescent="0.4">
      <c r="A32" s="37" t="s">
        <v>25</v>
      </c>
      <c r="B32" s="35">
        <f>[1]Mercia!B32+[1]SSET!B32+'[1]Five Rivers'!B32+[1]LEAD!B32+[1]Cascade!B32+'[1]Peak Edge'!B32+[1]Brigantia!B32+[1]Minerva!B32+[1]SCSP!B32</f>
        <v>495</v>
      </c>
      <c r="C32" s="35">
        <f>[1]Mercia!C32+[1]SSET!C32+'[1]Five Rivers'!C32+[1]LEAD!C32+[1]Cascade!C32+'[1]Peak Edge'!C32+[1]Brigantia!C32+[1]Minerva!C32+[1]SCSP!C32</f>
        <v>363</v>
      </c>
      <c r="D32" s="35">
        <f>[1]Mercia!D32+[1]SSET!D32+'[1]Five Rivers'!D32+[1]LEAD!D32+[1]Cascade!D32+'[1]Peak Edge'!D32+[1]Brigantia!D32+[1]Minerva!D32+[1]SCSP!D32</f>
        <v>44</v>
      </c>
      <c r="E32" s="40"/>
    </row>
    <row r="33" spans="1:5" s="41" customFormat="1" ht="15" thickBot="1" x14ac:dyDescent="0.4">
      <c r="A33" s="37" t="s">
        <v>26</v>
      </c>
      <c r="B33" s="35">
        <f>[1]Mercia!B33+[1]SSET!B33+'[1]Five Rivers'!B33+[1]LEAD!B33+[1]Cascade!B33+'[1]Peak Edge'!B33+[1]Brigantia!B33+[1]Minerva!B33+[1]SCSP!B33</f>
        <v>147</v>
      </c>
      <c r="C33" s="35">
        <f>[1]Mercia!C33+[1]SSET!C33+'[1]Five Rivers'!C33+[1]LEAD!C33+[1]Cascade!C33+'[1]Peak Edge'!C33+[1]Brigantia!C33+[1]Minerva!C33+[1]SCSP!C33</f>
        <v>47</v>
      </c>
      <c r="D33" s="35">
        <f>[1]Mercia!D33+[1]SSET!D33+'[1]Five Rivers'!D33+[1]LEAD!D33+[1]Cascade!D33+'[1]Peak Edge'!D33+[1]Brigantia!D33+[1]Minerva!D33+[1]SCSP!D33</f>
        <v>47</v>
      </c>
      <c r="E33" s="40"/>
    </row>
    <row r="34" spans="1:5" ht="15" thickBot="1" x14ac:dyDescent="0.4">
      <c r="A34" s="37" t="s">
        <v>27</v>
      </c>
      <c r="B34" s="35">
        <f>[1]Mercia!B34+[1]SSET!B34+'[1]Five Rivers'!B34+[1]LEAD!B34+[1]Cascade!B34+'[1]Peak Edge'!B34+[1]Brigantia!B34+[1]Minerva!B34+[1]SCSP!B34</f>
        <v>539</v>
      </c>
      <c r="C34" s="35">
        <f>[1]Mercia!C34+[1]SSET!C34+'[1]Five Rivers'!C34+[1]LEAD!C34+[1]Cascade!C34+'[1]Peak Edge'!C34+[1]Brigantia!C34+[1]Minerva!C34+[1]SCSP!C34</f>
        <v>347</v>
      </c>
      <c r="D34" s="35">
        <f>[1]Mercia!D34+[1]SSET!D34+'[1]Five Rivers'!D34+[1]LEAD!D34+[1]Cascade!D34+'[1]Peak Edge'!D34+[1]Brigantia!D34+[1]Minerva!D34+[1]SCSP!D34</f>
        <v>73</v>
      </c>
      <c r="E34" s="28"/>
    </row>
    <row r="35" spans="1:5" ht="15" thickBot="1" x14ac:dyDescent="0.4">
      <c r="A35" s="38" t="s">
        <v>28</v>
      </c>
      <c r="B35" s="35">
        <f>[1]Mercia!B35+[1]SSET!B35+'[1]Five Rivers'!B35+[1]LEAD!B35+[1]Cascade!B35+'[1]Peak Edge'!B35+[1]Brigantia!B35+[1]Minerva!B35+[1]SCSP!B35</f>
        <v>17</v>
      </c>
      <c r="C35" s="35">
        <f>[1]Mercia!C35+[1]SSET!C35+'[1]Five Rivers'!C35+[1]LEAD!C35+[1]Cascade!C35+'[1]Peak Edge'!C35+[1]Brigantia!C35+[1]Minerva!C35+[1]SCSP!C35</f>
        <v>8</v>
      </c>
      <c r="D35" s="35">
        <f>[1]Mercia!D35+[1]SSET!D35+'[1]Five Rivers'!D35+[1]LEAD!D35+[1]Cascade!D35+'[1]Peak Edge'!D35+[1]Brigantia!D35+[1]Minerva!D35+[1]SCSP!D35</f>
        <v>5</v>
      </c>
      <c r="E35" s="28"/>
    </row>
    <row r="36" spans="1:5" x14ac:dyDescent="0.35">
      <c r="A36" s="39"/>
      <c r="E36" s="28"/>
    </row>
    <row r="37" spans="1:5" ht="15" thickBot="1" x14ac:dyDescent="0.4">
      <c r="A37" s="39"/>
      <c r="E37" s="28"/>
    </row>
    <row r="38" spans="1:5" ht="15" thickBot="1" x14ac:dyDescent="0.4">
      <c r="A38" s="36" t="s">
        <v>29</v>
      </c>
      <c r="B38" s="33" t="s">
        <v>15</v>
      </c>
      <c r="C38" s="34" t="s">
        <v>16</v>
      </c>
      <c r="D38" s="33" t="s">
        <v>17</v>
      </c>
      <c r="E38" s="28"/>
    </row>
    <row r="39" spans="1:5" ht="15" thickBot="1" x14ac:dyDescent="0.4">
      <c r="A39" s="37" t="s">
        <v>30</v>
      </c>
      <c r="B39" s="35">
        <f>[1]Mercia!B39+[1]SSET!B39+'[1]Five Rivers'!B39+[1]LEAD!B39+[1]Cascade!B39+'[1]Peak Edge'!B39+[1]Brigantia!B39+[1]Minerva!B39+[1]SCSP!B39</f>
        <v>31</v>
      </c>
      <c r="C39" s="35">
        <f>[1]Mercia!C39+[1]SSET!C39+'[1]Five Rivers'!C39+[1]LEAD!C39+[1]Cascade!C39+'[1]Peak Edge'!C39+[1]Brigantia!C39+[1]Minerva!C39+[1]SCSP!C39</f>
        <v>19</v>
      </c>
      <c r="D39" s="35">
        <f>[1]Mercia!D39+[1]SSET!D39+'[1]Five Rivers'!D39+[1]LEAD!D39+[1]Cascade!D39+'[1]Peak Edge'!D39+[1]Brigantia!D39+[1]Minerva!D39+[1]SCSP!D39</f>
        <v>9</v>
      </c>
      <c r="E39" s="28"/>
    </row>
    <row r="40" spans="1:5" ht="15" thickBot="1" x14ac:dyDescent="0.4">
      <c r="A40" s="37" t="s">
        <v>31</v>
      </c>
      <c r="B40" s="35">
        <f>[1]Mercia!B40+[1]SSET!B40+'[1]Five Rivers'!B40+[1]LEAD!B40+[1]Cascade!B40+'[1]Peak Edge'!B40+[1]Brigantia!B40+[1]Minerva!B40+[1]SCSP!B40</f>
        <v>344</v>
      </c>
      <c r="C40" s="35">
        <f>[1]Mercia!C40+[1]SSET!C40+'[1]Five Rivers'!C40+[1]LEAD!C40+[1]Cascade!C40+'[1]Peak Edge'!C40+[1]Brigantia!C40+[1]Minerva!C40+[1]SCSP!C40</f>
        <v>209</v>
      </c>
      <c r="D40" s="35">
        <f>[1]Mercia!D40+[1]SSET!D40+'[1]Five Rivers'!D40+[1]LEAD!D40+[1]Cascade!D40+'[1]Peak Edge'!D40+[1]Brigantia!D40+[1]Minerva!D40+[1]SCSP!D40</f>
        <v>68</v>
      </c>
      <c r="E40" s="28"/>
    </row>
    <row r="41" spans="1:5" ht="15" thickBot="1" x14ac:dyDescent="0.4">
      <c r="A41" s="37" t="s">
        <v>32</v>
      </c>
      <c r="B41" s="35">
        <f>[1]Mercia!B41+[1]SSET!B41+'[1]Five Rivers'!B41+[1]LEAD!B41+[1]Cascade!B41+'[1]Peak Edge'!B41+[1]Brigantia!B41+[1]Minerva!B41+[1]SCSP!B41</f>
        <v>267</v>
      </c>
      <c r="C41" s="35">
        <f>[1]Mercia!C41+[1]SSET!C41+'[1]Five Rivers'!C41+[1]LEAD!C41+[1]Cascade!C41+'[1]Peak Edge'!C41+[1]Brigantia!C41+[1]Minerva!C41+[1]SCSP!C41</f>
        <v>188</v>
      </c>
      <c r="D41" s="35">
        <f>[1]Mercia!D41+[1]SSET!D41+'[1]Five Rivers'!D41+[1]LEAD!D41+[1]Cascade!D41+'[1]Peak Edge'!D41+[1]Brigantia!D41+[1]Minerva!D41+[1]SCSP!D41</f>
        <v>21</v>
      </c>
      <c r="E41" s="28"/>
    </row>
    <row r="42" spans="1:5" ht="15" thickBot="1" x14ac:dyDescent="0.4">
      <c r="A42" s="37" t="s">
        <v>33</v>
      </c>
      <c r="B42" s="35">
        <f>[1]Mercia!B42+[1]SSET!B42+'[1]Five Rivers'!B42+[1]LEAD!B42+[1]Cascade!B42+'[1]Peak Edge'!B42+[1]Brigantia!B42+[1]Minerva!B42+[1]SCSP!B42</f>
        <v>35</v>
      </c>
      <c r="C42" s="35">
        <f>[1]Mercia!C42+[1]SSET!C42+'[1]Five Rivers'!C42+[1]LEAD!C42+[1]Cascade!C42+'[1]Peak Edge'!C42+[1]Brigantia!C42+[1]Minerva!C42+[1]SCSP!C42</f>
        <v>31</v>
      </c>
      <c r="D42" s="35">
        <f>[1]Mercia!D42+[1]SSET!D42+'[1]Five Rivers'!D42+[1]LEAD!D42+[1]Cascade!D42+'[1]Peak Edge'!D42+[1]Brigantia!D42+[1]Minerva!D42+[1]SCSP!D42</f>
        <v>2</v>
      </c>
      <c r="E42" s="28"/>
    </row>
    <row r="43" spans="1:5" ht="15" thickBot="1" x14ac:dyDescent="0.4">
      <c r="A43" s="37" t="s">
        <v>34</v>
      </c>
      <c r="B43" s="35">
        <f>[1]Mercia!B43+[1]SSET!B43+'[1]Five Rivers'!B43+[1]LEAD!B43+[1]Cascade!B43+'[1]Peak Edge'!B43+[1]Brigantia!B43+[1]Minerva!B43+[1]SCSP!B43</f>
        <v>0</v>
      </c>
      <c r="C43" s="35">
        <f>[1]Mercia!C43+[1]SSET!C43+'[1]Five Rivers'!C43+[1]LEAD!C43+[1]Cascade!C43+'[1]Peak Edge'!C43+[1]Brigantia!C43+[1]Minerva!C43+[1]SCSP!C43</f>
        <v>0</v>
      </c>
      <c r="D43" s="35">
        <f>[1]Mercia!D43+[1]SSET!D43+'[1]Five Rivers'!D43+[1]LEAD!D43+[1]Cascade!D43+'[1]Peak Edge'!D43+[1]Brigantia!D43+[1]Minerva!D43+[1]SCSP!D43</f>
        <v>0</v>
      </c>
      <c r="E43" s="28"/>
    </row>
    <row r="44" spans="1:5" ht="15" thickBot="1" x14ac:dyDescent="0.4">
      <c r="A44" s="38" t="s">
        <v>35</v>
      </c>
      <c r="B44" s="35">
        <f>[1]Mercia!B44+[1]SSET!B44+'[1]Five Rivers'!B44+[1]LEAD!B44+[1]Cascade!B44+'[1]Peak Edge'!B44+[1]Brigantia!B44+[1]Minerva!B44+[1]SCSP!B44</f>
        <v>1</v>
      </c>
      <c r="C44" s="35">
        <f>[1]Mercia!C44+[1]SSET!C44+'[1]Five Rivers'!C44+[1]LEAD!C44+[1]Cascade!C44+'[1]Peak Edge'!C44+[1]Brigantia!C44+[1]Minerva!C44+[1]SCSP!C44</f>
        <v>0</v>
      </c>
      <c r="D44" s="35">
        <f>[1]Mercia!D44+[1]SSET!D44+'[1]Five Rivers'!D44+[1]LEAD!D44+[1]Cascade!D44+'[1]Peak Edge'!D44+[1]Brigantia!D44+[1]Minerva!D44+[1]SCSP!D44</f>
        <v>0</v>
      </c>
      <c r="E44" s="28"/>
    </row>
    <row r="45" spans="1:5" x14ac:dyDescent="0.35">
      <c r="A45" s="39"/>
      <c r="E45" s="28"/>
    </row>
    <row r="46" spans="1:5" ht="15" thickBot="1" x14ac:dyDescent="0.4">
      <c r="A46" s="12"/>
      <c r="E46" s="28"/>
    </row>
    <row r="47" spans="1:5" ht="15" thickBot="1" x14ac:dyDescent="0.4">
      <c r="A47" s="36" t="s">
        <v>36</v>
      </c>
      <c r="B47" s="33" t="s">
        <v>15</v>
      </c>
      <c r="C47" s="34" t="s">
        <v>16</v>
      </c>
      <c r="D47" s="33" t="s">
        <v>17</v>
      </c>
      <c r="E47" s="28"/>
    </row>
    <row r="48" spans="1:5" ht="15" thickBot="1" x14ac:dyDescent="0.4">
      <c r="A48" s="37" t="s">
        <v>37</v>
      </c>
      <c r="B48" s="35">
        <f>[1]Mercia!B48+[1]SSET!B48+'[1]Five Rivers'!B48+[1]LEAD!B48+[1]Cascade!B48+'[1]Peak Edge'!B48+[1]Brigantia!B48+[1]Minerva!B48+[1]SCSP!B48</f>
        <v>171</v>
      </c>
      <c r="C48" s="35">
        <f>[1]Mercia!C48+[1]SSET!C48+'[1]Five Rivers'!C48+[1]LEAD!C48+[1]Cascade!C48+'[1]Peak Edge'!C48+[1]Brigantia!C48+[1]Minerva!C48+[1]SCSP!C48</f>
        <v>135</v>
      </c>
      <c r="D48" s="35">
        <f>[1]Mercia!D48+[1]SSET!D48+'[1]Five Rivers'!D48+[1]LEAD!D48+[1]Cascade!D48+'[1]Peak Edge'!D48+[1]Brigantia!D48+[1]Minerva!D48+[1]SCSP!D48</f>
        <v>11</v>
      </c>
      <c r="E48" s="28"/>
    </row>
    <row r="49" spans="1:5" ht="15" thickBot="1" x14ac:dyDescent="0.4">
      <c r="A49" s="37" t="s">
        <v>38</v>
      </c>
      <c r="B49" s="35">
        <f>[1]Mercia!B49+[1]SSET!B49+'[1]Five Rivers'!B49+[1]LEAD!B49+[1]Cascade!B49+'[1]Peak Edge'!B49+[1]Brigantia!B49+[1]Minerva!B49+[1]SCSP!B49</f>
        <v>468</v>
      </c>
      <c r="C49" s="35">
        <f>[1]Mercia!C49+[1]SSET!C49+'[1]Five Rivers'!C49+[1]LEAD!C49+[1]Cascade!C49+'[1]Peak Edge'!C49+[1]Brigantia!C49+[1]Minerva!C49+[1]SCSP!C49</f>
        <v>314</v>
      </c>
      <c r="D49" s="35">
        <f>[1]Mercia!D49+[1]SSET!D49+'[1]Five Rivers'!D49+[1]LEAD!D49+[1]Cascade!D49+'[1]Peak Edge'!D49+[1]Brigantia!D49+[1]Minerva!D49+[1]SCSP!D49</f>
        <v>79</v>
      </c>
      <c r="E49" s="28"/>
    </row>
    <row r="50" spans="1:5" ht="15" thickBot="1" x14ac:dyDescent="0.4">
      <c r="A50" s="38" t="s">
        <v>39</v>
      </c>
      <c r="B50" s="35">
        <f>[1]Mercia!B50+[1]SSET!B50+'[1]Five Rivers'!B50+[1]LEAD!B50+[1]Cascade!B50+'[1]Peak Edge'!B50+[1]Brigantia!B50+[1]Minerva!B50+[1]SCSP!B50</f>
        <v>0</v>
      </c>
      <c r="C50" s="35">
        <f>[1]Mercia!C50+[1]SSET!C50+'[1]Five Rivers'!C50+[1]LEAD!C50+[1]Cascade!C50+'[1]Peak Edge'!C50+[1]Brigantia!C50+[1]Minerva!C50+[1]SCSP!C50</f>
        <v>0</v>
      </c>
      <c r="D50" s="35">
        <f>[1]Mercia!D50+[1]SSET!D50+'[1]Five Rivers'!D50+[1]LEAD!D50+[1]Cascade!D50+'[1]Peak Edge'!D50+[1]Brigantia!D50+[1]Minerva!D50+[1]SCSP!D50</f>
        <v>0</v>
      </c>
      <c r="E50" s="28"/>
    </row>
    <row r="51" spans="1:5" x14ac:dyDescent="0.35">
      <c r="A51" s="12"/>
      <c r="E51" s="28"/>
    </row>
    <row r="52" spans="1:5" ht="15" thickBot="1" x14ac:dyDescent="0.4">
      <c r="A52" s="12"/>
      <c r="E52" s="28"/>
    </row>
    <row r="53" spans="1:5" ht="15" thickBot="1" x14ac:dyDescent="0.4">
      <c r="A53" s="36" t="s">
        <v>40</v>
      </c>
      <c r="B53" s="33" t="s">
        <v>15</v>
      </c>
      <c r="C53" s="33" t="s">
        <v>16</v>
      </c>
      <c r="D53" s="33" t="s">
        <v>17</v>
      </c>
      <c r="E53" s="28"/>
    </row>
    <row r="54" spans="1:5" ht="15" thickBot="1" x14ac:dyDescent="0.4">
      <c r="A54" s="42" t="s">
        <v>41</v>
      </c>
      <c r="B54" s="35">
        <f>[1]Mercia!B54+[1]SSET!B54+'[1]Five Rivers'!B54+[1]LEAD!B54+[1]Cascade!B54+'[1]Peak Edge'!B54+[1]Brigantia!B54+[1]Minerva!B54+[1]SCSP!B54</f>
        <v>249</v>
      </c>
      <c r="C54" s="35">
        <f>[1]Mercia!C54+[1]SSET!C54+'[1]Five Rivers'!C54+[1]LEAD!C54+[1]Cascade!C54+'[1]Peak Edge'!C54+[1]Brigantia!C54+[1]Minerva!C54+[1]SCSP!C54</f>
        <v>179</v>
      </c>
      <c r="D54" s="35">
        <f>[1]Mercia!D54+[1]SSET!D54+'[1]Five Rivers'!D54+[1]LEAD!D54+[1]Cascade!D54+'[1]Peak Edge'!D54+[1]Brigantia!D54+[1]Minerva!D54+[1]SCSP!D54</f>
        <v>8</v>
      </c>
      <c r="E54" s="28"/>
    </row>
    <row r="55" spans="1:5" ht="15" thickBot="1" x14ac:dyDescent="0.4">
      <c r="A55" s="42" t="s">
        <v>42</v>
      </c>
      <c r="B55" s="35">
        <f>[1]Mercia!B55+[1]SSET!B55+'[1]Five Rivers'!B55+[1]LEAD!B55+[1]Cascade!B55+'[1]Peak Edge'!B55+[1]Brigantia!B55+[1]Minerva!B55+[1]SCSP!B55</f>
        <v>280</v>
      </c>
      <c r="C55" s="35">
        <f>[1]Mercia!C55+[1]SSET!C55+'[1]Five Rivers'!C55+[1]LEAD!C55+[1]Cascade!C55+'[1]Peak Edge'!C55+[1]Brigantia!C55+[1]Minerva!C55+[1]SCSP!C55</f>
        <v>182</v>
      </c>
      <c r="D55" s="35">
        <f>[1]Mercia!D55+[1]SSET!D55+'[1]Five Rivers'!D55+[1]LEAD!D55+[1]Cascade!D55+'[1]Peak Edge'!D55+[1]Brigantia!D55+[1]Minerva!D55+[1]SCSP!D55</f>
        <v>54</v>
      </c>
      <c r="E55" s="28"/>
    </row>
    <row r="56" spans="1:5" ht="15" thickBot="1" x14ac:dyDescent="0.4">
      <c r="A56" s="43" t="s">
        <v>43</v>
      </c>
      <c r="B56" s="35">
        <f>[1]Mercia!B56+[1]SSET!B56+'[1]Five Rivers'!B56+[1]LEAD!B56+[1]Cascade!B56+'[1]Peak Edge'!B56+[1]Brigantia!B56+[1]Minerva!B56+[1]SCSP!B56</f>
        <v>108</v>
      </c>
      <c r="C56" s="35">
        <f>[1]Mercia!C56+[1]SSET!C56+'[1]Five Rivers'!C56+[1]LEAD!C56+[1]Cascade!C56+'[1]Peak Edge'!C56+[1]Brigantia!C56+[1]Minerva!C56+[1]SCSP!C56</f>
        <v>46</v>
      </c>
      <c r="D56" s="35">
        <f>[1]Mercia!D56+[1]SSET!D56+'[1]Five Rivers'!D56+[1]LEAD!D56+[1]Cascade!D56+'[1]Peak Edge'!D56+[1]Brigantia!D56+[1]Minerva!D56+[1]SCSP!D56</f>
        <v>21</v>
      </c>
      <c r="E56" s="28"/>
    </row>
    <row r="57" spans="1:5" ht="15" thickBot="1" x14ac:dyDescent="0.4">
      <c r="A57" s="42" t="s">
        <v>44</v>
      </c>
      <c r="B57" s="35">
        <f>[1]Mercia!B57+[1]SSET!B57+'[1]Five Rivers'!B57+[1]LEAD!B57+[1]Cascade!B57+'[1]Peak Edge'!B57+[1]Brigantia!B57+[1]Minerva!B57+[1]SCSP!B57</f>
        <v>42</v>
      </c>
      <c r="C57" s="35">
        <f>[1]Mercia!C57+[1]SSET!C57+'[1]Five Rivers'!C57+[1]LEAD!C57+[1]Cascade!C57+'[1]Peak Edge'!C57+[1]Brigantia!C57+[1]Minerva!C57+[1]SCSP!C57</f>
        <v>20</v>
      </c>
      <c r="D57" s="35">
        <f>[1]Mercia!D57+[1]SSET!D57+'[1]Five Rivers'!D57+[1]LEAD!D57+[1]Cascade!D57+'[1]Peak Edge'!D57+[1]Brigantia!D57+[1]Minerva!D57+[1]SCSP!D57</f>
        <v>10</v>
      </c>
      <c r="E57" s="28"/>
    </row>
    <row r="58" spans="1:5" ht="15" thickBot="1" x14ac:dyDescent="0.4">
      <c r="A58" s="44" t="s">
        <v>45</v>
      </c>
      <c r="B58" s="35">
        <f>[1]Mercia!B58+[1]SSET!B58+'[1]Five Rivers'!B58+[1]LEAD!B58+[1]Cascade!B58+'[1]Peak Edge'!B58+[1]Brigantia!B58+[1]Minerva!B58+[1]SCSP!B58</f>
        <v>4</v>
      </c>
      <c r="C58" s="35">
        <f>[1]Mercia!C58+[1]SSET!C58+'[1]Five Rivers'!C58+[1]LEAD!C58+[1]Cascade!C58+'[1]Peak Edge'!C58+[1]Brigantia!C58+[1]Minerva!C58+[1]SCSP!C58</f>
        <v>1</v>
      </c>
      <c r="D58" s="35">
        <f>[1]Mercia!D58+[1]SSET!D58+'[1]Five Rivers'!D58+[1]LEAD!D58+[1]Cascade!D58+'[1]Peak Edge'!D58+[1]Brigantia!D58+[1]Minerva!D58+[1]SCSP!D58</f>
        <v>2</v>
      </c>
      <c r="E58" s="28"/>
    </row>
    <row r="59" spans="1:5" x14ac:dyDescent="0.35">
      <c r="A59" s="39"/>
      <c r="E59" s="28"/>
    </row>
    <row r="60" spans="1:5" ht="15" thickBot="1" x14ac:dyDescent="0.4">
      <c r="A60" s="31"/>
      <c r="E60" s="28"/>
    </row>
    <row r="61" spans="1:5" ht="15" thickBot="1" x14ac:dyDescent="0.4">
      <c r="A61" s="36" t="s">
        <v>46</v>
      </c>
      <c r="B61" s="33" t="s">
        <v>15</v>
      </c>
      <c r="C61" s="34" t="s">
        <v>16</v>
      </c>
      <c r="D61" s="34" t="s">
        <v>17</v>
      </c>
      <c r="E61" s="28"/>
    </row>
    <row r="62" spans="1:5" ht="15" thickBot="1" x14ac:dyDescent="0.4">
      <c r="A62" s="37" t="s">
        <v>47</v>
      </c>
      <c r="B62" s="35">
        <f>[1]Mercia!B62+[1]SSET!B62+'[1]Five Rivers'!B62+[1]LEAD!B62+[1]Cascade!B62+'[1]Peak Edge'!B62+[1]Brigantia!B62+[1]Minerva!B62+[1]SCSP!B62</f>
        <v>2</v>
      </c>
      <c r="C62" s="35">
        <f>[1]Mercia!C62+[1]SSET!C62+'[1]Five Rivers'!C62+[1]LEAD!C62+[1]Cascade!C62+'[1]Peak Edge'!C62+[1]Brigantia!C62+[1]Minerva!C62+[1]SCSP!C62</f>
        <v>2</v>
      </c>
      <c r="D62" s="35">
        <f>[1]Mercia!D62+[1]SSET!D62+'[1]Five Rivers'!D62+[1]LEAD!D62+[1]Cascade!D62+'[1]Peak Edge'!D62+[1]Brigantia!D62+[1]Minerva!D62+[1]SCSP!D62</f>
        <v>0</v>
      </c>
      <c r="E62" s="28"/>
    </row>
    <row r="63" spans="1:5" ht="15" thickBot="1" x14ac:dyDescent="0.4">
      <c r="A63" s="37" t="s">
        <v>48</v>
      </c>
      <c r="B63" s="35">
        <f>[1]Mercia!B63+[1]SSET!B63+'[1]Five Rivers'!B63+[1]LEAD!B63+[1]Cascade!B63+'[1]Peak Edge'!B63+[1]Brigantia!B63+[1]Minerva!B63+[1]SCSP!B63</f>
        <v>1</v>
      </c>
      <c r="C63" s="35">
        <f>[1]Mercia!C63+[1]SSET!C63+'[1]Five Rivers'!C63+[1]LEAD!C63+[1]Cascade!C63+'[1]Peak Edge'!C63+[1]Brigantia!C63+[1]Minerva!C63+[1]SCSP!C63</f>
        <v>0</v>
      </c>
      <c r="D63" s="35">
        <f>[1]Mercia!D63+[1]SSET!D63+'[1]Five Rivers'!D63+[1]LEAD!D63+[1]Cascade!D63+'[1]Peak Edge'!D63+[1]Brigantia!D63+[1]Minerva!D63+[1]SCSP!D63</f>
        <v>1</v>
      </c>
      <c r="E63" s="28"/>
    </row>
    <row r="64" spans="1:5" ht="15" thickBot="1" x14ac:dyDescent="0.4">
      <c r="A64" s="37" t="s">
        <v>49</v>
      </c>
      <c r="B64" s="35">
        <f>[1]Mercia!B64+[1]SSET!B64+'[1]Five Rivers'!B64+[1]LEAD!B64+[1]Cascade!B64+'[1]Peak Edge'!B64+[1]Brigantia!B64+[1]Minerva!B64+[1]SCSP!B64</f>
        <v>0</v>
      </c>
      <c r="C64" s="35">
        <f>[1]Mercia!C64+[1]SSET!C64+'[1]Five Rivers'!C64+[1]LEAD!C64+[1]Cascade!C64+'[1]Peak Edge'!C64+[1]Brigantia!C64+[1]Minerva!C64+[1]SCSP!C64</f>
        <v>0</v>
      </c>
      <c r="D64" s="35">
        <f>[1]Mercia!D64+[1]SSET!D64+'[1]Five Rivers'!D64+[1]LEAD!D64+[1]Cascade!D64+'[1]Peak Edge'!D64+[1]Brigantia!D64+[1]Minerva!D64+[1]SCSP!D64</f>
        <v>0</v>
      </c>
      <c r="E64" s="28"/>
    </row>
    <row r="65" spans="1:7" ht="15" thickBot="1" x14ac:dyDescent="0.4">
      <c r="A65" s="37" t="s">
        <v>50</v>
      </c>
      <c r="B65" s="35">
        <f>[1]Mercia!B65+[1]SSET!B65+'[1]Five Rivers'!B65+[1]LEAD!B65+[1]Cascade!B65+'[1]Peak Edge'!B65+[1]Brigantia!B65+[1]Minerva!B65+[1]SCSP!B65</f>
        <v>13</v>
      </c>
      <c r="C65" s="35">
        <f>[1]Mercia!C65+[1]SSET!C65+'[1]Five Rivers'!C65+[1]LEAD!C65+[1]Cascade!C65+'[1]Peak Edge'!C65+[1]Brigantia!C65+[1]Minerva!C65+[1]SCSP!C65</f>
        <v>9</v>
      </c>
      <c r="D65" s="35">
        <f>[1]Mercia!D65+[1]SSET!D65+'[1]Five Rivers'!D65+[1]LEAD!D65+[1]Cascade!D65+'[1]Peak Edge'!D65+[1]Brigantia!D65+[1]Minerva!D65+[1]SCSP!D65</f>
        <v>4</v>
      </c>
      <c r="E65" s="28"/>
    </row>
    <row r="66" spans="1:7" ht="15" thickBot="1" x14ac:dyDescent="0.4">
      <c r="A66" s="37" t="s">
        <v>51</v>
      </c>
      <c r="B66" s="35">
        <f>[1]Mercia!B66+[1]SSET!B66+'[1]Five Rivers'!B66+[1]LEAD!B66+[1]Cascade!B66+'[1]Peak Edge'!B66+[1]Brigantia!B66+[1]Minerva!B66+[1]SCSP!B66</f>
        <v>2</v>
      </c>
      <c r="C66" s="35">
        <f>[1]Mercia!C66+[1]SSET!C66+'[1]Five Rivers'!C66+[1]LEAD!C66+[1]Cascade!C66+'[1]Peak Edge'!C66+[1]Brigantia!C66+[1]Minerva!C66+[1]SCSP!C66</f>
        <v>0</v>
      </c>
      <c r="D66" s="35">
        <f>[1]Mercia!D66+[1]SSET!D66+'[1]Five Rivers'!D66+[1]LEAD!D66+[1]Cascade!D66+'[1]Peak Edge'!D66+[1]Brigantia!D66+[1]Minerva!D66+[1]SCSP!D66</f>
        <v>2</v>
      </c>
      <c r="E66" s="28">
        <f>(D67+D71+D86+D87)/(B67+B71+B86+B87)</f>
        <v>0.2857142857142857</v>
      </c>
      <c r="F66" s="23" t="s">
        <v>90</v>
      </c>
    </row>
    <row r="67" spans="1:7" s="16" customFormat="1" ht="15" thickBot="1" x14ac:dyDescent="0.4">
      <c r="A67" s="14" t="s">
        <v>52</v>
      </c>
      <c r="B67" s="45">
        <f>SUM(B62:B66)</f>
        <v>18</v>
      </c>
      <c r="C67" s="45">
        <f t="shared" ref="C67:D67" si="0">SUM(C62:C66)</f>
        <v>11</v>
      </c>
      <c r="D67" s="45">
        <f t="shared" si="0"/>
        <v>7</v>
      </c>
      <c r="E67" s="15">
        <f>D81/B81</f>
        <v>0.16627634660421545</v>
      </c>
      <c r="F67" s="16" t="s">
        <v>91</v>
      </c>
    </row>
    <row r="68" spans="1:7" ht="15" thickBot="1" x14ac:dyDescent="0.4">
      <c r="A68" s="37" t="s">
        <v>53</v>
      </c>
      <c r="B68" s="35">
        <f>[1]Mercia!B68+[1]SSET!B68+'[1]Five Rivers'!B68+[1]LEAD!B68+[1]Cascade!B68+'[1]Peak Edge'!B68+[1]Brigantia!B68+[1]Minerva!B68+[1]SCSP!B68</f>
        <v>0</v>
      </c>
      <c r="C68" s="35">
        <f>[1]Mercia!C68+[1]SSET!C68+'[1]Five Rivers'!C68+[1]LEAD!C68+[1]Cascade!C68+'[1]Peak Edge'!C68+[1]Brigantia!C68+[1]Minerva!C68+[1]SCSP!C68</f>
        <v>0</v>
      </c>
      <c r="D68" s="35">
        <f>[1]Mercia!D68+[1]SSET!D68+'[1]Five Rivers'!D68+[1]LEAD!D68+[1]Cascade!D68+'[1]Peak Edge'!D68+[1]Brigantia!D68+[1]Minerva!D68+[1]SCSP!D68</f>
        <v>0</v>
      </c>
      <c r="E68" s="28"/>
    </row>
    <row r="69" spans="1:7" ht="15" thickBot="1" x14ac:dyDescent="0.4">
      <c r="A69" s="37" t="s">
        <v>54</v>
      </c>
      <c r="B69" s="35">
        <f>[1]Mercia!B69+[1]SSET!B69+'[1]Five Rivers'!B69+[1]LEAD!B69+[1]Cascade!B69+'[1]Peak Edge'!B69+[1]Brigantia!B69+[1]Minerva!B69+[1]SCSP!B69</f>
        <v>4</v>
      </c>
      <c r="C69" s="35">
        <f>[1]Mercia!C69+[1]SSET!C69+'[1]Five Rivers'!C69+[1]LEAD!C69+[1]Cascade!C69+'[1]Peak Edge'!C69+[1]Brigantia!C69+[1]Minerva!C69+[1]SCSP!C69</f>
        <v>2</v>
      </c>
      <c r="D69" s="35">
        <f>[1]Mercia!D69+[1]SSET!D69+'[1]Five Rivers'!D69+[1]LEAD!D69+[1]Cascade!D69+'[1]Peak Edge'!D69+[1]Brigantia!D69+[1]Minerva!D69+[1]SCSP!D69</f>
        <v>1</v>
      </c>
      <c r="E69" s="28"/>
    </row>
    <row r="70" spans="1:7" ht="15" thickBot="1" x14ac:dyDescent="0.4">
      <c r="A70" s="37" t="s">
        <v>55</v>
      </c>
      <c r="B70" s="35">
        <f>[1]Mercia!B70+[1]SSET!B70+'[1]Five Rivers'!B70+[1]LEAD!B70+[1]Cascade!B70+'[1]Peak Edge'!B70+[1]Brigantia!B70+[1]Minerva!B70+[1]SCSP!B70</f>
        <v>1</v>
      </c>
      <c r="C70" s="35">
        <f>[1]Mercia!C70+[1]SSET!C70+'[1]Five Rivers'!C70+[1]LEAD!C70+[1]Cascade!C70+'[1]Peak Edge'!C70+[1]Brigantia!C70+[1]Minerva!C70+[1]SCSP!C70</f>
        <v>1</v>
      </c>
      <c r="D70" s="35">
        <f>[1]Mercia!D70+[1]SSET!D70+'[1]Five Rivers'!D70+[1]LEAD!D70+[1]Cascade!D70+'[1]Peak Edge'!D70+[1]Brigantia!D70+[1]Minerva!D70+[1]SCSP!D70</f>
        <v>0</v>
      </c>
      <c r="E70" s="28"/>
    </row>
    <row r="71" spans="1:7" s="16" customFormat="1" ht="15" thickBot="1" x14ac:dyDescent="0.4">
      <c r="A71" s="14" t="s">
        <v>56</v>
      </c>
      <c r="B71" s="45">
        <f>SUM(B68:B70)</f>
        <v>5</v>
      </c>
      <c r="C71" s="45">
        <f t="shared" ref="C71:D71" si="1">SUM(C68:C70)</f>
        <v>3</v>
      </c>
      <c r="D71" s="45">
        <f t="shared" si="1"/>
        <v>1</v>
      </c>
      <c r="E71" s="15">
        <f>(C67+C71+C86+C87)/(B67+B71+B86+B87-D67-D71-D86-D87)</f>
        <v>0.95</v>
      </c>
      <c r="F71" s="16" t="s">
        <v>89</v>
      </c>
    </row>
    <row r="72" spans="1:7" ht="15" thickBot="1" x14ac:dyDescent="0.4">
      <c r="A72" s="37" t="s">
        <v>57</v>
      </c>
      <c r="B72" s="35">
        <f>[1]Mercia!B72+[1]SSET!B72+'[1]Five Rivers'!B72+[1]LEAD!B72+[1]Cascade!B72+'[1]Peak Edge'!B72+[1]Brigantia!B72+[1]Minerva!B72+[1]SCSP!B72</f>
        <v>423</v>
      </c>
      <c r="C72" s="35">
        <f>[1]Mercia!C72+[1]SSET!C72+'[1]Five Rivers'!C72+[1]LEAD!C72+[1]Cascade!C72+'[1]Peak Edge'!C72+[1]Brigantia!C72+[1]Minerva!C72+[1]SCSP!C72</f>
        <v>308</v>
      </c>
      <c r="D72" s="35">
        <f>[1]Mercia!D72+[1]SSET!D72+'[1]Five Rivers'!D72+[1]LEAD!D72+[1]Cascade!D72+'[1]Peak Edge'!D72+[1]Brigantia!D72+[1]Minerva!D72+[1]SCSP!D72</f>
        <v>69</v>
      </c>
      <c r="E72" s="28">
        <f>C81/(B81-D81)</f>
        <v>0.8735955056179775</v>
      </c>
      <c r="F72" s="16" t="s">
        <v>85</v>
      </c>
    </row>
    <row r="73" spans="1:7" ht="15" thickBot="1" x14ac:dyDescent="0.4">
      <c r="A73" s="37" t="s">
        <v>58</v>
      </c>
      <c r="B73" s="35">
        <f>[1]Mercia!B73+[1]SSET!B73+'[1]Five Rivers'!B73+[1]LEAD!B73+[1]Cascade!B73+'[1]Peak Edge'!B73+[1]Brigantia!B73+[1]Minerva!B73+[1]SCSP!B73</f>
        <v>1</v>
      </c>
      <c r="C73" s="35">
        <f>[1]Mercia!C73+[1]SSET!C73+'[1]Five Rivers'!C73+[1]LEAD!C73+[1]Cascade!C73+'[1]Peak Edge'!C73+[1]Brigantia!C73+[1]Minerva!C73+[1]SCSP!C73</f>
        <v>1</v>
      </c>
      <c r="D73" s="35">
        <f>[1]Mercia!D73+[1]SSET!D73+'[1]Five Rivers'!D73+[1]LEAD!D73+[1]Cascade!D73+'[1]Peak Edge'!D73+[1]Brigantia!D73+[1]Minerva!D73+[1]SCSP!D73</f>
        <v>0</v>
      </c>
      <c r="E73" s="28"/>
    </row>
    <row r="74" spans="1:7" ht="15" thickBot="1" x14ac:dyDescent="0.4">
      <c r="A74" s="37" t="s">
        <v>59</v>
      </c>
      <c r="B74" s="35">
        <f>[1]Mercia!B74+[1]SSET!B74+'[1]Five Rivers'!B74+[1]LEAD!B74+[1]Cascade!B74+'[1]Peak Edge'!B74+[1]Brigantia!B74+[1]Minerva!B74+[1]SCSP!B74</f>
        <v>1</v>
      </c>
      <c r="C74" s="35">
        <f>[1]Mercia!C74+[1]SSET!C74+'[1]Five Rivers'!C74+[1]LEAD!C74+[1]Cascade!C74+'[1]Peak Edge'!C74+[1]Brigantia!C74+[1]Minerva!C74+[1]SCSP!C74</f>
        <v>1</v>
      </c>
      <c r="D74" s="35">
        <f>[1]Mercia!D74+[1]SSET!D74+'[1]Five Rivers'!D74+[1]LEAD!D74+[1]Cascade!D74+'[1]Peak Edge'!D74+[1]Brigantia!D74+[1]Minerva!D74+[1]SCSP!D74</f>
        <v>0</v>
      </c>
      <c r="E74" s="28"/>
    </row>
    <row r="75" spans="1:7" ht="15" thickBot="1" x14ac:dyDescent="0.4">
      <c r="A75" s="37" t="s">
        <v>60</v>
      </c>
      <c r="B75" s="35">
        <f>[1]Mercia!B75+[1]SSET!B75+'[1]Five Rivers'!B75+[1]LEAD!B75+[1]Cascade!B75+'[1]Peak Edge'!B75+[1]Brigantia!B75+[1]Minerva!B75+[1]SCSP!B75</f>
        <v>0</v>
      </c>
      <c r="C75" s="35">
        <f>[1]Mercia!C75+[1]SSET!C75+'[1]Five Rivers'!C75+[1]LEAD!C75+[1]Cascade!C75+'[1]Peak Edge'!C75+[1]Brigantia!C75+[1]Minerva!C75+[1]SCSP!C75</f>
        <v>0</v>
      </c>
      <c r="D75" s="35">
        <f>[1]Mercia!D75+[1]SSET!D75+'[1]Five Rivers'!D75+[1]LEAD!D75+[1]Cascade!D75+'[1]Peak Edge'!D75+[1]Brigantia!D75+[1]Minerva!D75+[1]SCSP!D75</f>
        <v>1</v>
      </c>
      <c r="E75" s="28">
        <f>(B67+B71+B86+B87)/((B67+B71+B86+B87)+B81)</f>
        <v>6.1538461538461542E-2</v>
      </c>
      <c r="F75" s="23" t="s">
        <v>86</v>
      </c>
    </row>
    <row r="76" spans="1:7" ht="15" thickBot="1" x14ac:dyDescent="0.4">
      <c r="A76" s="37" t="s">
        <v>61</v>
      </c>
      <c r="B76" s="35">
        <f>[1]Mercia!B76+[1]SSET!B76+'[1]Five Rivers'!B76+[1]LEAD!B76+[1]Cascade!B76+'[1]Peak Edge'!B76+[1]Brigantia!B76+[1]Minerva!B76+[1]SCSP!B76</f>
        <v>0</v>
      </c>
      <c r="C76" s="35">
        <f>[1]Mercia!C76+[1]SSET!C76+'[1]Five Rivers'!C76+[1]LEAD!C76+[1]Cascade!C76+'[1]Peak Edge'!C76+[1]Brigantia!C76+[1]Minerva!C76+[1]SCSP!C76</f>
        <v>0</v>
      </c>
      <c r="D76" s="35">
        <f>[1]Mercia!D76+[1]SSET!D76+'[1]Five Rivers'!D76+[1]LEAD!D76+[1]Cascade!D76+'[1]Peak Edge'!D76+[1]Brigantia!D76+[1]Minerva!D76+[1]SCSP!D76</f>
        <v>0</v>
      </c>
      <c r="E76" s="28"/>
      <c r="F76" s="59"/>
    </row>
    <row r="77" spans="1:7" ht="15" thickBot="1" x14ac:dyDescent="0.4">
      <c r="A77" s="37" t="s">
        <v>62</v>
      </c>
      <c r="B77" s="35">
        <f>[1]Mercia!B77+[1]SSET!B77+'[1]Five Rivers'!B77+[1]LEAD!B77+[1]Cascade!B77+'[1]Peak Edge'!B77+[1]Brigantia!B77+[1]Minerva!B77+[1]SCSP!B77</f>
        <v>0</v>
      </c>
      <c r="C77" s="35">
        <f>[1]Mercia!C77+[1]SSET!C77+'[1]Five Rivers'!C77+[1]LEAD!C77+[1]Cascade!C77+'[1]Peak Edge'!C77+[1]Brigantia!C77+[1]Minerva!C77+[1]SCSP!C77</f>
        <v>0</v>
      </c>
      <c r="D77" s="35">
        <f>[1]Mercia!D77+[1]SSET!D77+'[1]Five Rivers'!D77+[1]LEAD!D77+[1]Cascade!D77+'[1]Peak Edge'!D77+[1]Brigantia!D77+[1]Minerva!D77+[1]SCSP!D77</f>
        <v>0</v>
      </c>
      <c r="E77" s="28"/>
      <c r="F77" s="59"/>
      <c r="G77" s="59"/>
    </row>
    <row r="78" spans="1:7" ht="15" thickBot="1" x14ac:dyDescent="0.4">
      <c r="A78" s="37" t="s">
        <v>63</v>
      </c>
      <c r="B78" s="35">
        <f>[1]Mercia!B78+[1]SSET!B78+'[1]Five Rivers'!B78+[1]LEAD!B78+[1]Cascade!B78+'[1]Peak Edge'!B78+[1]Brigantia!B78+[1]Minerva!B78+[1]SCSP!B78</f>
        <v>0</v>
      </c>
      <c r="C78" s="35">
        <f>[1]Mercia!C78+[1]SSET!C78+'[1]Five Rivers'!C78+[1]LEAD!C78+[1]Cascade!C78+'[1]Peak Edge'!C78+[1]Brigantia!C78+[1]Minerva!C78+[1]SCSP!C78</f>
        <v>0</v>
      </c>
      <c r="D78" s="35">
        <f>[1]Mercia!D78+[1]SSET!D78+'[1]Five Rivers'!D78+[1]LEAD!D78+[1]Cascade!D78+'[1]Peak Edge'!D78+[1]Brigantia!D78+[1]Minerva!D78+[1]SCSP!D78</f>
        <v>0</v>
      </c>
      <c r="E78" s="28"/>
    </row>
    <row r="79" spans="1:7" ht="15" thickBot="1" x14ac:dyDescent="0.4">
      <c r="A79" s="37" t="s">
        <v>64</v>
      </c>
      <c r="B79" s="35">
        <f>[1]Mercia!B79+[1]SSET!B79+'[1]Five Rivers'!B79+[1]LEAD!B79+[1]Cascade!B79+'[1]Peak Edge'!B79+[1]Brigantia!B79+[1]Minerva!B79+[1]SCSP!B79</f>
        <v>0</v>
      </c>
      <c r="C79" s="35">
        <f>[1]Mercia!C79+[1]SSET!C79+'[1]Five Rivers'!C79+[1]LEAD!C79+[1]Cascade!C79+'[1]Peak Edge'!C79+[1]Brigantia!C79+[1]Minerva!C79+[1]SCSP!C79</f>
        <v>0</v>
      </c>
      <c r="D79" s="35">
        <f>[1]Mercia!D79+[1]SSET!D79+'[1]Five Rivers'!D79+[1]LEAD!D79+[1]Cascade!D79+'[1]Peak Edge'!D79+[1]Brigantia!D79+[1]Minerva!D79+[1]SCSP!D79</f>
        <v>0</v>
      </c>
      <c r="E79" s="28"/>
      <c r="F79" s="59"/>
    </row>
    <row r="80" spans="1:7" ht="15" thickBot="1" x14ac:dyDescent="0.4">
      <c r="A80" s="37" t="s">
        <v>65</v>
      </c>
      <c r="B80" s="35">
        <f>[1]Mercia!B80+[1]SSET!B80+'[1]Five Rivers'!B80+[1]LEAD!B80+[1]Cascade!B80+'[1]Peak Edge'!B80+[1]Brigantia!B80+[1]Minerva!B80+[1]SCSP!B80</f>
        <v>2</v>
      </c>
      <c r="C80" s="35">
        <f>[1]Mercia!C80+[1]SSET!C80+'[1]Five Rivers'!C80+[1]LEAD!C80+[1]Cascade!C80+'[1]Peak Edge'!C80+[1]Brigantia!C80+[1]Minerva!C80+[1]SCSP!C80</f>
        <v>1</v>
      </c>
      <c r="D80" s="35">
        <f>[1]Mercia!D80+[1]SSET!D80+'[1]Five Rivers'!D80+[1]LEAD!D80+[1]Cascade!D80+'[1]Peak Edge'!D80+[1]Brigantia!D80+[1]Minerva!D80+[1]SCSP!D80</f>
        <v>1</v>
      </c>
      <c r="E80" s="28"/>
    </row>
    <row r="81" spans="1:6" s="16" customFormat="1" ht="15" thickBot="1" x14ac:dyDescent="0.4">
      <c r="A81" s="14" t="s">
        <v>66</v>
      </c>
      <c r="B81" s="45">
        <f>SUM(B72:B80)</f>
        <v>427</v>
      </c>
      <c r="C81" s="45">
        <f t="shared" ref="C81:D81" si="2">SUM(C72:C80)</f>
        <v>311</v>
      </c>
      <c r="D81" s="45">
        <f t="shared" si="2"/>
        <v>71</v>
      </c>
      <c r="E81" s="15"/>
    </row>
    <row r="82" spans="1:6" ht="15" thickBot="1" x14ac:dyDescent="0.4">
      <c r="A82" s="37" t="s">
        <v>67</v>
      </c>
      <c r="B82" s="35">
        <f>[1]Mercia!B82+[1]SSET!B82+'[1]Five Rivers'!B82+[1]LEAD!B82+[1]Cascade!B82+'[1]Peak Edge'!B82+[1]Brigantia!B82+[1]Minerva!B82+[1]SCSP!B82</f>
        <v>0</v>
      </c>
      <c r="C82" s="35">
        <f>[1]Mercia!C82+[1]SSET!C82+'[1]Five Rivers'!C82+[1]LEAD!C82+[1]Cascade!C82+'[1]Peak Edge'!C82+[1]Brigantia!C82+[1]Minerva!C82+[1]SCSP!C82</f>
        <v>0</v>
      </c>
      <c r="D82" s="35">
        <f>[1]Mercia!D82+[1]SSET!D82+'[1]Five Rivers'!D82+[1]LEAD!D82+[1]Cascade!D82+'[1]Peak Edge'!D82+[1]Brigantia!D82+[1]Minerva!D82+[1]SCSP!D82</f>
        <v>0</v>
      </c>
      <c r="E82" s="28"/>
    </row>
    <row r="83" spans="1:6" ht="15" thickBot="1" x14ac:dyDescent="0.4">
      <c r="A83" s="37" t="s">
        <v>68</v>
      </c>
      <c r="B83" s="35">
        <f>[1]Mercia!B83+[1]SSET!B83+'[1]Five Rivers'!B83+[1]LEAD!B83+[1]Cascade!B83+'[1]Peak Edge'!B83+[1]Brigantia!B83+[1]Minerva!B83+[1]SCSP!B83</f>
        <v>1</v>
      </c>
      <c r="C83" s="35">
        <f>[1]Mercia!C83+[1]SSET!C83+'[1]Five Rivers'!C83+[1]LEAD!C83+[1]Cascade!C83+'[1]Peak Edge'!C83+[1]Brigantia!C83+[1]Minerva!C83+[1]SCSP!C83</f>
        <v>1</v>
      </c>
      <c r="D83" s="35">
        <f>[1]Mercia!D83+[1]SSET!D83+'[1]Five Rivers'!D83+[1]LEAD!D83+[1]Cascade!D83+'[1]Peak Edge'!D83+[1]Brigantia!D83+[1]Minerva!D83+[1]SCSP!D83</f>
        <v>0</v>
      </c>
      <c r="E83" s="28"/>
      <c r="F83" s="23" t="s">
        <v>87</v>
      </c>
    </row>
    <row r="84" spans="1:6" ht="15" thickBot="1" x14ac:dyDescent="0.4">
      <c r="A84" s="37" t="s">
        <v>69</v>
      </c>
      <c r="B84" s="35">
        <f>[1]Mercia!B84+[1]SSET!B84+'[1]Five Rivers'!B84+[1]LEAD!B84+[1]Cascade!B84+'[1]Peak Edge'!B84+[1]Brigantia!B84+[1]Minerva!B84+[1]SCSP!B84</f>
        <v>1</v>
      </c>
      <c r="C84" s="35">
        <f>[1]Mercia!C84+[1]SSET!C84+'[1]Five Rivers'!C84+[1]LEAD!C84+[1]Cascade!C84+'[1]Peak Edge'!C84+[1]Brigantia!C84+[1]Minerva!C84+[1]SCSP!C84</f>
        <v>1</v>
      </c>
      <c r="D84" s="35">
        <f>[1]Mercia!D84+[1]SSET!D84+'[1]Five Rivers'!D84+[1]LEAD!D84+[1]Cascade!D84+'[1]Peak Edge'!D84+[1]Brigantia!D84+[1]Minerva!D84+[1]SCSP!D84</f>
        <v>0</v>
      </c>
      <c r="E84" s="28"/>
      <c r="F84" s="23" t="s">
        <v>88</v>
      </c>
    </row>
    <row r="85" spans="1:6" ht="15" thickBot="1" x14ac:dyDescent="0.4">
      <c r="A85" s="37" t="s">
        <v>70</v>
      </c>
      <c r="B85" s="35">
        <f>[1]Mercia!B85+[1]SSET!B85+'[1]Five Rivers'!B85+[1]LEAD!B85+[1]Cascade!B85+'[1]Peak Edge'!B85+[1]Brigantia!B85+[1]Minerva!B85+[1]SCSP!B85</f>
        <v>2</v>
      </c>
      <c r="C85" s="35">
        <f>[1]Mercia!C85+[1]SSET!C85+'[1]Five Rivers'!C85+[1]LEAD!C85+[1]Cascade!C85+'[1]Peak Edge'!C85+[1]Brigantia!C85+[1]Minerva!C85+[1]SCSP!C85</f>
        <v>2</v>
      </c>
      <c r="D85" s="35">
        <f>[1]Mercia!D85+[1]SSET!D85+'[1]Five Rivers'!D85+[1]LEAD!D85+[1]Cascade!D85+'[1]Peak Edge'!D85+[1]Brigantia!D85+[1]Minerva!D85+[1]SCSP!D85</f>
        <v>0</v>
      </c>
      <c r="E85" s="28"/>
    </row>
    <row r="86" spans="1:6" s="16" customFormat="1" ht="15" thickBot="1" x14ac:dyDescent="0.4">
      <c r="A86" s="14" t="s">
        <v>71</v>
      </c>
      <c r="B86" s="45">
        <f>SUM(B82:B85)</f>
        <v>4</v>
      </c>
      <c r="C86" s="45">
        <f t="shared" ref="C86:D86" si="3">SUM(C82:C85)</f>
        <v>4</v>
      </c>
      <c r="D86" s="45">
        <f t="shared" si="3"/>
        <v>0</v>
      </c>
      <c r="E86" s="15"/>
    </row>
    <row r="87" spans="1:6" ht="15" thickBot="1" x14ac:dyDescent="0.4">
      <c r="A87" s="46" t="s">
        <v>72</v>
      </c>
      <c r="B87" s="35">
        <f>[1]Mercia!B87+[1]SSET!B87+'[1]Five Rivers'!B87+[1]LEAD!B87+[1]Cascade!B87+'[1]Peak Edge'!B87+[1]Brigantia!B87+[1]Minerva!B87+[1]SCSP!B87</f>
        <v>1</v>
      </c>
      <c r="C87" s="35">
        <f>[1]Mercia!C87+[1]SSET!C87+'[1]Five Rivers'!C87+[1]LEAD!C87+[1]Cascade!C87+'[1]Peak Edge'!C87+[1]Brigantia!C87+[1]Minerva!C87+[1]SCSP!C87</f>
        <v>1</v>
      </c>
      <c r="D87" s="35">
        <f>[1]Mercia!D87+[1]SSET!D87+'[1]Five Rivers'!D87+[1]LEAD!D87+[1]Cascade!D87+'[1]Peak Edge'!D87+[1]Brigantia!D87+[1]Minerva!D87+[1]SCSP!D87</f>
        <v>0</v>
      </c>
      <c r="E87" s="28"/>
    </row>
    <row r="88" spans="1:6" x14ac:dyDescent="0.35">
      <c r="A88" s="39"/>
      <c r="B88" s="47"/>
      <c r="C88" s="47"/>
      <c r="D88" s="47"/>
      <c r="E88" s="28"/>
    </row>
    <row r="89" spans="1:6" ht="15" thickBot="1" x14ac:dyDescent="0.4">
      <c r="A89" s="39"/>
      <c r="B89" s="47"/>
      <c r="C89" s="47"/>
      <c r="D89" s="47"/>
      <c r="E89" s="28"/>
    </row>
    <row r="90" spans="1:6" ht="15" thickBot="1" x14ac:dyDescent="0.4">
      <c r="A90" s="36" t="s">
        <v>73</v>
      </c>
      <c r="B90" s="33" t="s">
        <v>15</v>
      </c>
      <c r="C90" s="34" t="s">
        <v>16</v>
      </c>
      <c r="D90" s="34" t="s">
        <v>17</v>
      </c>
      <c r="E90" s="28"/>
    </row>
    <row r="91" spans="1:6" x14ac:dyDescent="0.35">
      <c r="A91" s="37" t="s">
        <v>74</v>
      </c>
      <c r="B91" s="60" t="s">
        <v>75</v>
      </c>
      <c r="C91" s="61"/>
      <c r="D91" s="62"/>
      <c r="E91" s="28"/>
    </row>
    <row r="92" spans="1:6" x14ac:dyDescent="0.35">
      <c r="A92" s="37" t="s">
        <v>76</v>
      </c>
      <c r="B92" s="63"/>
      <c r="C92" s="64"/>
      <c r="D92" s="65"/>
      <c r="E92" s="28"/>
    </row>
    <row r="93" spans="1:6" ht="15" thickBot="1" x14ac:dyDescent="0.4">
      <c r="A93" s="48" t="s">
        <v>77</v>
      </c>
      <c r="B93" s="66"/>
      <c r="C93" s="67"/>
      <c r="D93" s="68"/>
      <c r="E93" s="28"/>
    </row>
    <row r="94" spans="1:6" x14ac:dyDescent="0.35">
      <c r="A94" s="39"/>
      <c r="E94" s="28"/>
    </row>
    <row r="95" spans="1:6" ht="15" thickBot="1" x14ac:dyDescent="0.4">
      <c r="A95" s="31"/>
      <c r="D95" s="58"/>
      <c r="E95" s="28"/>
    </row>
    <row r="96" spans="1:6" s="47" customFormat="1" ht="15" thickBot="1" x14ac:dyDescent="0.4">
      <c r="A96" s="36" t="s">
        <v>78</v>
      </c>
      <c r="B96" s="33" t="s">
        <v>15</v>
      </c>
      <c r="C96" s="34" t="s">
        <v>16</v>
      </c>
      <c r="D96" s="34" t="s">
        <v>17</v>
      </c>
      <c r="E96" s="49"/>
    </row>
    <row r="97" spans="1:5" ht="15" thickBot="1" x14ac:dyDescent="0.4">
      <c r="A97" s="50" t="s">
        <v>79</v>
      </c>
      <c r="B97" s="35">
        <f>[1]Mercia!B97+[1]SSET!B97+'[1]Five Rivers'!B97+[1]LEAD!B97+[1]Cascade!B97+'[1]Peak Edge'!B97+[1]Brigantia!B97+[1]Minerva!B97+[1]SCSP!B97</f>
        <v>0</v>
      </c>
      <c r="C97" s="35">
        <f>[1]Mercia!C97+[1]SSET!C97+'[1]Five Rivers'!C97+[1]LEAD!C97+[1]Cascade!C97+'[1]Peak Edge'!C97+[1]Brigantia!C97+[1]Minerva!C97+[1]SCSP!C97</f>
        <v>0</v>
      </c>
      <c r="D97" s="35">
        <f>[1]Mercia!D97+[1]SSET!D97+'[1]Five Rivers'!D97+[1]LEAD!D97+[1]Cascade!D97+'[1]Peak Edge'!D97+[1]Brigantia!D97+[1]Minerva!D97+[1]SCSP!D97</f>
        <v>0</v>
      </c>
      <c r="E97" s="28"/>
    </row>
    <row r="98" spans="1:5" ht="15" thickBot="1" x14ac:dyDescent="0.4">
      <c r="A98" s="37" t="s">
        <v>80</v>
      </c>
      <c r="B98" s="35"/>
      <c r="C98" s="35"/>
      <c r="D98" s="35"/>
      <c r="E98" s="28"/>
    </row>
    <row r="99" spans="1:5" ht="15" thickBot="1" x14ac:dyDescent="0.4">
      <c r="A99" s="37" t="s">
        <v>81</v>
      </c>
      <c r="B99" s="35">
        <f>[1]Mercia!B99+[1]SSET!B99+'[1]Five Rivers'!B99+[1]LEAD!B99+[1]Cascade!B99+'[1]Peak Edge'!B99+[1]Brigantia!B99+[1]Minerva!B99+[1]SCSP!B99</f>
        <v>26</v>
      </c>
      <c r="C99" s="35">
        <f>[1]Mercia!C99+[1]SSET!C99+'[1]Five Rivers'!C99+[1]LEAD!C99+[1]Cascade!C99+'[1]Peak Edge'!C99+[1]Brigantia!C99+[1]Minerva!C99+[1]SCSP!C99</f>
        <v>12</v>
      </c>
      <c r="D99" s="35">
        <f>[1]Mercia!D99+[1]SSET!D99+'[1]Five Rivers'!D99+[1]LEAD!D99+[1]Cascade!D99+'[1]Peak Edge'!D99+[1]Brigantia!D99+[1]Minerva!D99+[1]SCSP!D99</f>
        <v>14</v>
      </c>
      <c r="E99" s="28"/>
    </row>
    <row r="100" spans="1:5" ht="15" thickBot="1" x14ac:dyDescent="0.4">
      <c r="A100" s="51" t="s">
        <v>82</v>
      </c>
      <c r="B100" s="35">
        <f>[1]Mercia!B100+[1]SSET!B100+'[1]Five Rivers'!B100+[1]LEAD!B100+[1]Cascade!B100+'[1]Peak Edge'!B100+[1]Brigantia!B100+[1]Minerva!B100+[1]SCSP!B100</f>
        <v>4</v>
      </c>
      <c r="C100" s="35">
        <f>[1]Mercia!C100+[1]SSET!C100+'[1]Five Rivers'!C100+[1]LEAD!C100+[1]Cascade!C100+'[1]Peak Edge'!C100+[1]Brigantia!C100+[1]Minerva!C100+[1]SCSP!C100</f>
        <v>1</v>
      </c>
      <c r="D100" s="35">
        <f>[1]Mercia!D100+[1]SSET!D100+'[1]Five Rivers'!D100+[1]LEAD!D100+[1]Cascade!D100+'[1]Peak Edge'!D100+[1]Brigantia!D100+[1]Minerva!D100+[1]SCSP!D100</f>
        <v>2</v>
      </c>
      <c r="E100" s="28"/>
    </row>
    <row r="101" spans="1:5" ht="15" thickBot="1" x14ac:dyDescent="0.4">
      <c r="A101" s="37" t="s">
        <v>83</v>
      </c>
      <c r="B101" s="35">
        <f>[1]Mercia!B101+[1]SSET!B101+'[1]Five Rivers'!B101+[1]LEAD!B101+[1]Cascade!B101+'[1]Peak Edge'!B101+[1]Brigantia!B101+[1]Minerva!B101+[1]SCSP!B101</f>
        <v>5</v>
      </c>
      <c r="C101" s="35">
        <f>[1]Mercia!C101+[1]SSET!C101+'[1]Five Rivers'!C101+[1]LEAD!C101+[1]Cascade!C101+'[1]Peak Edge'!C101+[1]Brigantia!C101+[1]Minerva!C101+[1]SCSP!C101</f>
        <v>2</v>
      </c>
      <c r="D101" s="35">
        <f>[1]Mercia!D101+[1]SSET!D101+'[1]Five Rivers'!D101+[1]LEAD!D101+[1]Cascade!D101+'[1]Peak Edge'!D101+[1]Brigantia!D101+[1]Minerva!D101+[1]SCSP!D101</f>
        <v>2</v>
      </c>
      <c r="E101" s="28"/>
    </row>
    <row r="102" spans="1:5" ht="15" thickBot="1" x14ac:dyDescent="0.4">
      <c r="A102" s="46" t="s">
        <v>84</v>
      </c>
      <c r="B102" s="35">
        <f>[1]Mercia!B102+[1]SSET!B102+'[1]Five Rivers'!B102+[1]LEAD!B102+[1]Cascade!B102+'[1]Peak Edge'!B102+[1]Brigantia!B102+[1]Minerva!B102+[1]SCSP!B102</f>
        <v>5</v>
      </c>
      <c r="C102" s="35">
        <f>[1]Mercia!C102+[1]SSET!C102+'[1]Five Rivers'!C102+[1]LEAD!C102+[1]Cascade!C102+'[1]Peak Edge'!C102+[1]Brigantia!C102+[1]Minerva!C102+[1]SCSP!C102</f>
        <v>4</v>
      </c>
      <c r="D102" s="35">
        <f>[1]Mercia!D102+[1]SSET!D102+'[1]Five Rivers'!D102+[1]LEAD!D102+[1]Cascade!D102+'[1]Peak Edge'!D102+[1]Brigantia!D102+[1]Minerva!D102+[1]SCSP!D102</f>
        <v>2</v>
      </c>
      <c r="E102" s="28"/>
    </row>
    <row r="103" spans="1:5" x14ac:dyDescent="0.35">
      <c r="A103" s="39"/>
      <c r="E103" s="28"/>
    </row>
    <row r="104" spans="1:5" ht="15" thickBot="1" x14ac:dyDescent="0.4">
      <c r="A104" s="52"/>
      <c r="B104" s="53"/>
      <c r="C104" s="53"/>
      <c r="D104" s="53"/>
      <c r="E104" s="54"/>
    </row>
    <row r="105" spans="1:5" x14ac:dyDescent="0.35">
      <c r="D105" s="69"/>
    </row>
    <row r="106" spans="1:5" x14ac:dyDescent="0.35">
      <c r="A106" s="55"/>
      <c r="D106" s="69"/>
    </row>
    <row r="108" spans="1:5" x14ac:dyDescent="0.35">
      <c r="A108" s="17"/>
    </row>
    <row r="109" spans="1:5" x14ac:dyDescent="0.35">
      <c r="A109" s="16"/>
    </row>
    <row r="110" spans="1:5" x14ac:dyDescent="0.35">
      <c r="A110" s="16"/>
    </row>
    <row r="112" spans="1:5" x14ac:dyDescent="0.35">
      <c r="A112" s="47"/>
    </row>
    <row r="113" spans="1:29" x14ac:dyDescent="0.35">
      <c r="A113" s="47"/>
    </row>
    <row r="114" spans="1:29" x14ac:dyDescent="0.35">
      <c r="A114" s="47"/>
    </row>
    <row r="115" spans="1:29" x14ac:dyDescent="0.35">
      <c r="A115" s="18"/>
    </row>
    <row r="116" spans="1:29" x14ac:dyDescent="0.35">
      <c r="A116" s="55"/>
      <c r="D116" s="58"/>
    </row>
    <row r="117" spans="1:29" x14ac:dyDescent="0.35">
      <c r="A117" s="47"/>
      <c r="D117" s="56"/>
    </row>
    <row r="118" spans="1:29" x14ac:dyDescent="0.35">
      <c r="A118" s="47"/>
      <c r="D118" s="58"/>
    </row>
    <row r="119" spans="1:29" x14ac:dyDescent="0.35">
      <c r="A119" s="47"/>
      <c r="D119" s="58"/>
    </row>
    <row r="120" spans="1:29" x14ac:dyDescent="0.35">
      <c r="A120" s="47"/>
      <c r="D120" s="58"/>
    </row>
    <row r="121" spans="1:29" x14ac:dyDescent="0.35">
      <c r="A121" s="47"/>
      <c r="D121" s="58"/>
      <c r="E121" s="55"/>
      <c r="F121" s="55"/>
      <c r="G121" s="55"/>
      <c r="H121" s="55"/>
      <c r="I121" s="55"/>
      <c r="J121" s="55"/>
      <c r="K121" s="55"/>
      <c r="L121" s="55"/>
      <c r="M121" s="55"/>
    </row>
    <row r="122" spans="1:29" ht="30.75" customHeight="1" x14ac:dyDescent="0.35">
      <c r="A122" s="47"/>
      <c r="D122" s="58"/>
    </row>
    <row r="123" spans="1:29" x14ac:dyDescent="0.35">
      <c r="A123" s="18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</row>
    <row r="124" spans="1:29" x14ac:dyDescent="0.35">
      <c r="A124" s="18"/>
      <c r="E124" s="55"/>
      <c r="F124" s="55"/>
      <c r="G124" s="55"/>
      <c r="H124" s="55"/>
      <c r="I124" s="55"/>
      <c r="J124" s="55"/>
      <c r="K124" s="55"/>
    </row>
    <row r="125" spans="1:29" x14ac:dyDescent="0.35">
      <c r="A125" s="18"/>
      <c r="E125" s="55"/>
      <c r="F125" s="55"/>
      <c r="G125" s="55"/>
      <c r="H125" s="55"/>
      <c r="I125" s="55"/>
      <c r="J125" s="55"/>
      <c r="K125" s="55"/>
    </row>
    <row r="126" spans="1:29" x14ac:dyDescent="0.35">
      <c r="A126" s="57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</row>
    <row r="127" spans="1:29" x14ac:dyDescent="0.35">
      <c r="A127" s="57"/>
      <c r="E127" s="55"/>
    </row>
    <row r="128" spans="1:29" x14ac:dyDescent="0.35">
      <c r="A128" s="57"/>
    </row>
    <row r="129" spans="1:1" x14ac:dyDescent="0.35">
      <c r="A129" s="57"/>
    </row>
    <row r="130" spans="1:1" x14ac:dyDescent="0.35">
      <c r="A130" s="57"/>
    </row>
    <row r="131" spans="1:1" x14ac:dyDescent="0.35">
      <c r="A131" s="57"/>
    </row>
    <row r="132" spans="1:1" x14ac:dyDescent="0.35">
      <c r="A132" s="57"/>
    </row>
  </sheetData>
  <mergeCells count="2">
    <mergeCell ref="B91:D93"/>
    <mergeCell ref="D105:D10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63380EC747F4EB449D2253F17FCCB" ma:contentTypeVersion="12" ma:contentTypeDescription="Create a new document." ma:contentTypeScope="" ma:versionID="324c098d97a229dfe8ea177856bf22e0">
  <xsd:schema xmlns:xsd="http://www.w3.org/2001/XMLSchema" xmlns:xs="http://www.w3.org/2001/XMLSchema" xmlns:p="http://schemas.microsoft.com/office/2006/metadata/properties" xmlns:ns2="5cd1fdf5-18ee-496e-b164-5c63eabc3df5" xmlns:ns3="516530b3-7a1f-4e64-a8e6-001690958cef" targetNamespace="http://schemas.microsoft.com/office/2006/metadata/properties" ma:root="true" ma:fieldsID="934ab6c81196866904c641d556cbafe4" ns2:_="" ns3:_="">
    <xsd:import namespace="5cd1fdf5-18ee-496e-b164-5c63eabc3df5"/>
    <xsd:import namespace="516530b3-7a1f-4e64-a8e6-001690958c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1fdf5-18ee-496e-b164-5c63eabc3d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530b3-7a1f-4e64-a8e6-001690958c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254604-703B-4F21-AA08-17FF1001C4C4}">
  <ds:schemaRefs>
    <ds:schemaRef ds:uri="http://purl.org/dc/elements/1.1/"/>
    <ds:schemaRef ds:uri="5cd1fdf5-18ee-496e-b164-5c63eabc3df5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516530b3-7a1f-4e64-a8e6-001690958c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6EF0DC-86B0-44EB-B58D-4F92C6935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d1fdf5-18ee-496e-b164-5c63eabc3df5"/>
    <ds:schemaRef ds:uri="516530b3-7a1f-4e64-a8e6-001690958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676F7C-5904-40EA-A2FB-5051B4C2B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Pay progression summary 2018</dc:title>
  <dc:subject/>
  <dc:creator>Louise Blake</dc:creator>
  <cp:keywords/>
  <dc:description/>
  <cp:lastModifiedBy>Pugh Rebecca</cp:lastModifiedBy>
  <cp:revision/>
  <dcterms:created xsi:type="dcterms:W3CDTF">2021-06-21T10:11:43Z</dcterms:created>
  <dcterms:modified xsi:type="dcterms:W3CDTF">2022-08-05T10:12:26Z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0x01010079063380EC747F4EB449D2253F17FCCB</vt:lpwstr>
  </property>
  <property fmtid="{D5CDD505-2E9C-101B-9397-08002B2CF9AE}" pid="3" name="MSIP_Label_c8588358-c3f1-4695-a290-e2f70d15689d_Enabled">
    <vt:lpwstr>true</vt:lpwstr>
  </property>
  <property fmtid="{D5CDD505-2E9C-101B-9397-08002B2CF9AE}" pid="4" name="MSIP_Label_c8588358-c3f1-4695-a290-e2f70d15689d_SetDate">
    <vt:lpwstr>2022-07-27T12:20:58Z</vt:lpwstr>
  </property>
  <property fmtid="{D5CDD505-2E9C-101B-9397-08002B2CF9AE}" pid="5" name="MSIP_Label_c8588358-c3f1-4695-a290-e2f70d15689d_Method">
    <vt:lpwstr>Privileged</vt:lpwstr>
  </property>
  <property fmtid="{D5CDD505-2E9C-101B-9397-08002B2CF9AE}" pid="6" name="MSIP_Label_c8588358-c3f1-4695-a290-e2f70d15689d_Name">
    <vt:lpwstr>Official – General</vt:lpwstr>
  </property>
  <property fmtid="{D5CDD505-2E9C-101B-9397-08002B2CF9AE}" pid="7" name="MSIP_Label_c8588358-c3f1-4695-a290-e2f70d15689d_SiteId">
    <vt:lpwstr>a1ba59b9-7204-48d8-a360-7770245ad4a9</vt:lpwstr>
  </property>
  <property fmtid="{D5CDD505-2E9C-101B-9397-08002B2CF9AE}" pid="8" name="MSIP_Label_c8588358-c3f1-4695-a290-e2f70d15689d_ActionId">
    <vt:lpwstr>de377481-5996-4b1e-bf93-2f78ee107196</vt:lpwstr>
  </property>
  <property fmtid="{D5CDD505-2E9C-101B-9397-08002B2CF9AE}" pid="9" name="MSIP_Label_c8588358-c3f1-4695-a290-e2f70d15689d_ContentBits">
    <vt:lpwstr>0</vt:lpwstr>
  </property>
</Properties>
</file>